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5" windowWidth="9270" windowHeight="2625"/>
  </bookViews>
  <sheets>
    <sheet name="Траснсферты 2015" sheetId="1" r:id="rId1"/>
  </sheets>
  <definedNames>
    <definedName name="_xlnm.Print_Area" localSheetId="0">'Траснсферты 2015'!$C$1:$AH$49</definedName>
  </definedNames>
  <calcPr calcId="145621"/>
</workbook>
</file>

<file path=xl/calcChain.xml><?xml version="1.0" encoding="utf-8"?>
<calcChain xmlns="http://schemas.openxmlformats.org/spreadsheetml/2006/main">
  <c r="AF4" i="1" l="1"/>
  <c r="AF45" i="1" s="1"/>
  <c r="AF20" i="1"/>
  <c r="AG31" i="1"/>
  <c r="AF31" i="1"/>
  <c r="AF24" i="1" l="1"/>
  <c r="AG24" i="1"/>
  <c r="AF9" i="1" l="1"/>
  <c r="AH40" i="1" l="1"/>
  <c r="AH39" i="1"/>
  <c r="AH37" i="1"/>
  <c r="AH36" i="1"/>
  <c r="AH35" i="1"/>
  <c r="AH31" i="1"/>
  <c r="AH44" i="1"/>
  <c r="AH43" i="1"/>
  <c r="AH42" i="1"/>
  <c r="AH28" i="1"/>
  <c r="AH15" i="1"/>
  <c r="AH14" i="1"/>
  <c r="AH13" i="1"/>
  <c r="AH12" i="1"/>
  <c r="AH11" i="1"/>
  <c r="AH7" i="1"/>
  <c r="AH6" i="1"/>
  <c r="AH30" i="1"/>
  <c r="AH27" i="1"/>
  <c r="AH26" i="1"/>
  <c r="AH19" i="1"/>
  <c r="AH18" i="1"/>
  <c r="AH23" i="1" l="1"/>
  <c r="AH22" i="1"/>
  <c r="AH20" i="1" l="1"/>
  <c r="AH24" i="1"/>
  <c r="AH41" i="1"/>
  <c r="AH17" i="1"/>
  <c r="AH16" i="1"/>
  <c r="AH4" i="1" l="1"/>
  <c r="AF41" i="1"/>
  <c r="AG41" i="1"/>
  <c r="AF33" i="1"/>
  <c r="AG33" i="1"/>
  <c r="AG20" i="1"/>
  <c r="AG9" i="1"/>
  <c r="AH9" i="1" s="1"/>
  <c r="AH33" i="1" l="1"/>
  <c r="AG4" i="1"/>
  <c r="AG45" i="1" s="1"/>
  <c r="AH45" i="1"/>
  <c r="AE41" i="1"/>
  <c r="AE38" i="1" l="1"/>
  <c r="AE15" i="1"/>
  <c r="AE18" i="1" l="1"/>
  <c r="AE20" i="1" l="1"/>
  <c r="AE9" i="1"/>
  <c r="AE7" i="1" s="1"/>
  <c r="AE33" i="1"/>
  <c r="AE31" i="1" s="1"/>
  <c r="AE24" i="1"/>
  <c r="AE4" i="1" l="1"/>
  <c r="AE45" i="1" s="1"/>
  <c r="AE94" i="1" l="1"/>
</calcChain>
</file>

<file path=xl/sharedStrings.xml><?xml version="1.0" encoding="utf-8"?>
<sst xmlns="http://schemas.openxmlformats.org/spreadsheetml/2006/main" count="94" uniqueCount="46">
  <si>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</si>
  <si>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</si>
  <si>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</si>
  <si>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</si>
  <si>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</si>
  <si>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</si>
  <si>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>административно-управленческого, учебно-вспомогательного и обслуживающего персонала</t>
  </si>
  <si>
    <t xml:space="preserve"> -приобретение учебников и учебных пособий, средств обучения, игр, игрушек</t>
  </si>
  <si>
    <t xml:space="preserve"> - приобретение учебников и учебных пособий, средств обучения, игр, игрушек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</si>
  <si>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</si>
  <si>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 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</si>
  <si>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</si>
  <si>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</si>
  <si>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 оплату труда </t>
  </si>
  <si>
    <t xml:space="preserve"> - оплату услуг по неограниченному широкополосному круглосуточному доступу к информационно-телекоммуникационной сети "Интернет"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</si>
  <si>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-оплату труда </t>
  </si>
  <si>
    <t xml:space="preserve">педагогических работников </t>
  </si>
  <si>
    <t xml:space="preserve">I. Субвенции, предоставляемые из бюджета Московской области бюджету города Лыткарино  на 2015 год - всего:  </t>
  </si>
  <si>
    <t xml:space="preserve">Направление расходования средств межбюджетных трансфертов </t>
  </si>
  <si>
    <t>Субвенции бюджетам муниципальных образований Московской области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помещений.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</si>
  <si>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</si>
  <si>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бюджета.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</si>
  <si>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районов.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</si>
  <si>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архивах.</t>
  </si>
  <si>
    <t>Субвенции бюджетам муниципальных образований Московской области на 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области.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</si>
  <si>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аккредитацию.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</si>
  <si>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 коммунальных услуг,</t>
  </si>
  <si>
    <t xml:space="preserve"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деятельность, </t>
  </si>
  <si>
    <t>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области.</t>
  </si>
  <si>
    <t xml:space="preserve"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</t>
  </si>
  <si>
    <t xml:space="preserve"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 </t>
  </si>
  <si>
    <t xml:space="preserve"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  </t>
  </si>
  <si>
    <t xml:space="preserve">Субвенции бюджетам муниципальных образований Московской области на обеспечение жилыми помещениями отдельных категорий ветеранов, предусмотренных частью 2 статьи 1 Закона Московской области № 125/2006-ОЗ "Об обеспечении жилыми помещениями за счет средств федерального бюджета отдельных категорий ветеранов, инвалидов и семей, имеющих детей-инвалидов". </t>
  </si>
  <si>
    <t xml:space="preserve">II. Субсидии, предоставляемые из бюджета Московской области бюджету города Лыткарино  на 2015 год - всего:  </t>
  </si>
  <si>
    <t>Субсидии бюджетам муниципальных образований Московской области на выплату грантов Губернатора Московской области лучшим общеобразовательным организациям в Московской области на 2015 год</t>
  </si>
  <si>
    <t>Субсидии из бюджета Московской области  бюджетам муниципальных образований Московской области на приобретение техники для нужд коммунального хозяйства</t>
  </si>
  <si>
    <t xml:space="preserve"> Межбюджетные трансферты, предоставляемые из бюджета Московской области бюджету города Лыткарино на 2015 год - всего:</t>
  </si>
  <si>
    <t xml:space="preserve">Субсидии бюджетам муниципальных образований Московской области на организацию деятельности МФЦ в рамках подпрограммы "Снижение административных барьеров, повышение качества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 государственной программы Московской области "Эффективная власть" на 2015 год </t>
  </si>
  <si>
    <t>Перечислено получателям по предъявленным заявкам</t>
  </si>
  <si>
    <t>Утвержденный план на 2015 год</t>
  </si>
  <si>
    <t>Поступило на счет городского бюджета в 2015 году</t>
  </si>
  <si>
    <t>(тыс.руб.)</t>
  </si>
  <si>
    <t>Начальник  Финансового управления города Лыткарино    _________________________________ Н.П.Архипова</t>
  </si>
  <si>
    <t>Заместитель начальника - главный бухгалтер _____________________________________________Н.В.Щербань</t>
  </si>
  <si>
    <t>Остаток на счете городского бюджета на 01.04.2015</t>
  </si>
  <si>
    <t>ИНФОРМАЦИЯ 
О РАСХОДОВАНИИ СРЕДСТВ СУБВЕНЦИЙ, СУБСИДИЙ, ИНЫХ МЕЖБЮДЖЕТНЫХ ТРАНСФЕРТОВ, 
ПРЕДОСТАВЛЯЕМЫХ ИЗ БЮДЖЕТА МОСКОВСКОЙ ОБЛАСТИ БЮДЖЕТУ ГОРОДА ЛЫТКАРИНО 
ПО СОСТОЯНИЮ НА 01.04.2015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</si>
</sst>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9" x14ac:knownFonts="1">
    <font>
      <sz val="10"/>
      <name val="Arial Cyr"/>
      <charset val="204"/>
    </font>
    <font>
      <sz val="14"/>
      <name val="Arial Cyr"/>
      <family val="2"/>
      <charset val="204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4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Times New Roman Cyr"/>
      <family val="1"/>
      <charset val="204"/>
    </font>
    <font>
      <b/>
      <sz val="16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Arial Cyr"/>
      <charset val="204"/>
    </font>
    <font>
      <sz val="2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30"/>
      <name val="Times New Roman"/>
      <family val="1"/>
      <charset val="204"/>
    </font>
    <font>
      <sz val="30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4">
    <xf numFmtId="0" fontId="0" fillId="0" borderId="0" xfId="0"/>
    <xf numFmtId="0" fontId="0" fillId="0" borderId="0" xfId="0" applyBorder="1"/>
    <xf numFmtId="0" fontId="2" fillId="0" borderId="0" xfId="0" applyFont="1"/>
    <xf numFmtId="3" fontId="1" fillId="0" borderId="0" xfId="0" applyNumberFormat="1" applyFont="1"/>
    <xf numFmtId="0" fontId="0" fillId="0" borderId="0" xfId="0" applyFont="1" applyBorder="1"/>
    <xf numFmtId="0" fontId="8" fillId="0" borderId="0" xfId="0" applyFont="1" applyBorder="1" applyAlignment="1">
      <alignment horizontal="center"/>
    </xf>
    <xf numFmtId="0" fontId="0" fillId="0" borderId="0" xfId="0" applyFont="1" applyBorder="1" applyAlignment="1"/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wrapText="1"/>
    </xf>
    <xf numFmtId="0" fontId="7" fillId="0" borderId="0" xfId="0" applyFont="1" applyBorder="1"/>
    <xf numFmtId="0" fontId="11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164" fontId="15" fillId="2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6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9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164" fontId="19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12" fillId="0" borderId="0" xfId="0" applyNumberFormat="1" applyFont="1"/>
    <xf numFmtId="0" fontId="0" fillId="0" borderId="0" xfId="0" applyFont="1" applyBorder="1" applyAlignment="1"/>
    <xf numFmtId="0" fontId="0" fillId="0" borderId="0" xfId="0" applyBorder="1" applyAlignment="1"/>
    <xf numFmtId="0" fontId="0" fillId="0" borderId="0" xfId="0" applyAlignment="1"/>
    <xf numFmtId="0" fontId="7" fillId="0" borderId="0" xfId="0" applyFont="1" applyBorder="1"/>
    <xf numFmtId="165" fontId="22" fillId="0" borderId="8" xfId="0" applyNumberFormat="1" applyFont="1" applyBorder="1" applyAlignment="1">
      <alignment horizontal="center" vertical="center" wrapText="1"/>
    </xf>
    <xf numFmtId="165" fontId="22" fillId="0" borderId="27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0" fontId="25" fillId="0" borderId="0" xfId="0" applyFont="1" applyBorder="1" applyAlignment="1">
      <alignment horizontal="left"/>
    </xf>
    <xf numFmtId="0" fontId="24" fillId="0" borderId="0" xfId="0" applyFont="1" applyAlignment="1">
      <alignment horizontal="left" vertical="center"/>
    </xf>
    <xf numFmtId="0" fontId="25" fillId="0" borderId="0" xfId="0" applyFont="1" applyBorder="1"/>
    <xf numFmtId="0" fontId="27" fillId="0" borderId="0" xfId="0" applyFont="1"/>
    <xf numFmtId="0" fontId="28" fillId="0" borderId="0" xfId="0" applyFont="1" applyAlignment="1" applyProtection="1">
      <alignment horizontal="center" vertical="center" wrapText="1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3" fontId="29" fillId="0" borderId="0" xfId="0" applyNumberFormat="1" applyFont="1"/>
    <xf numFmtId="0" fontId="29" fillId="0" borderId="0" xfId="0" applyFont="1"/>
    <xf numFmtId="0" fontId="28" fillId="0" borderId="0" xfId="0" applyFont="1" applyAlignment="1">
      <alignment horizontal="center" wrapText="1"/>
    </xf>
    <xf numFmtId="165" fontId="31" fillId="3" borderId="4" xfId="0" applyNumberFormat="1" applyFont="1" applyFill="1" applyBorder="1" applyAlignment="1">
      <alignment horizontal="center" vertical="center"/>
    </xf>
    <xf numFmtId="0" fontId="33" fillId="0" borderId="0" xfId="0" applyFont="1"/>
    <xf numFmtId="0" fontId="34" fillId="0" borderId="0" xfId="0" applyFont="1" applyAlignment="1">
      <alignment horizontal="center" wrapText="1"/>
    </xf>
    <xf numFmtId="165" fontId="33" fillId="0" borderId="4" xfId="0" applyNumberFormat="1" applyFont="1" applyBorder="1" applyAlignment="1">
      <alignment horizontal="center" vertical="center"/>
    </xf>
    <xf numFmtId="165" fontId="33" fillId="0" borderId="4" xfId="0" applyNumberFormat="1" applyFont="1" applyBorder="1"/>
    <xf numFmtId="165" fontId="33" fillId="0" borderId="16" xfId="0" applyNumberFormat="1" applyFont="1" applyBorder="1"/>
    <xf numFmtId="165" fontId="34" fillId="0" borderId="2" xfId="0" applyNumberFormat="1" applyFont="1" applyFill="1" applyBorder="1" applyAlignment="1">
      <alignment horizontal="center" vertical="center"/>
    </xf>
    <xf numFmtId="165" fontId="34" fillId="0" borderId="4" xfId="0" applyNumberFormat="1" applyFont="1" applyBorder="1" applyAlignment="1">
      <alignment horizontal="center" vertical="center"/>
    </xf>
    <xf numFmtId="165" fontId="34" fillId="0" borderId="16" xfId="0" applyNumberFormat="1" applyFont="1" applyBorder="1" applyAlignment="1">
      <alignment horizontal="center" vertical="center"/>
    </xf>
    <xf numFmtId="165" fontId="34" fillId="0" borderId="1" xfId="0" applyNumberFormat="1" applyFont="1" applyFill="1" applyBorder="1" applyAlignment="1">
      <alignment horizontal="center" vertical="center"/>
    </xf>
    <xf numFmtId="165" fontId="34" fillId="0" borderId="5" xfId="0" applyNumberFormat="1" applyFont="1" applyFill="1" applyBorder="1" applyAlignment="1">
      <alignment horizontal="center" vertical="center"/>
    </xf>
    <xf numFmtId="165" fontId="34" fillId="0" borderId="5" xfId="0" applyNumberFormat="1" applyFont="1" applyBorder="1" applyAlignment="1">
      <alignment vertical="center"/>
    </xf>
    <xf numFmtId="165" fontId="33" fillId="0" borderId="17" xfId="0" applyNumberFormat="1" applyFont="1" applyBorder="1"/>
    <xf numFmtId="0" fontId="34" fillId="0" borderId="35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left" vertical="center" wrapText="1"/>
    </xf>
    <xf numFmtId="165" fontId="35" fillId="0" borderId="1" xfId="0" applyNumberFormat="1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left" vertical="center" wrapText="1"/>
    </xf>
    <xf numFmtId="0" fontId="35" fillId="0" borderId="15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left" vertical="center"/>
    </xf>
    <xf numFmtId="165" fontId="35" fillId="0" borderId="5" xfId="0" applyNumberFormat="1" applyFont="1" applyFill="1" applyBorder="1" applyAlignment="1">
      <alignment horizontal="center" vertical="center"/>
    </xf>
    <xf numFmtId="165" fontId="33" fillId="0" borderId="5" xfId="0" applyNumberFormat="1" applyFont="1" applyBorder="1" applyAlignment="1">
      <alignment horizontal="center" vertical="center"/>
    </xf>
    <xf numFmtId="165" fontId="33" fillId="0" borderId="17" xfId="0" applyNumberFormat="1" applyFont="1" applyBorder="1" applyAlignment="1">
      <alignment horizontal="center" vertical="center"/>
    </xf>
    <xf numFmtId="0" fontId="34" fillId="0" borderId="32" xfId="0" applyFont="1" applyFill="1" applyBorder="1" applyAlignment="1">
      <alignment horizontal="left" vertical="center" wrapText="1"/>
    </xf>
    <xf numFmtId="0" fontId="34" fillId="0" borderId="33" xfId="0" applyFont="1" applyFill="1" applyBorder="1" applyAlignment="1">
      <alignment horizontal="left" vertical="center" wrapText="1"/>
    </xf>
    <xf numFmtId="165" fontId="35" fillId="0" borderId="2" xfId="0" applyNumberFormat="1" applyFont="1" applyFill="1" applyBorder="1" applyAlignment="1">
      <alignment horizontal="center" vertical="center"/>
    </xf>
    <xf numFmtId="165" fontId="33" fillId="0" borderId="2" xfId="0" applyNumberFormat="1" applyFont="1" applyBorder="1" applyAlignment="1">
      <alignment horizontal="center" vertical="center"/>
    </xf>
    <xf numFmtId="165" fontId="33" fillId="0" borderId="34" xfId="0" applyNumberFormat="1" applyFont="1" applyBorder="1" applyAlignment="1">
      <alignment horizontal="center" vertical="center"/>
    </xf>
    <xf numFmtId="0" fontId="33" fillId="0" borderId="0" xfId="0" applyFont="1" applyBorder="1"/>
    <xf numFmtId="165" fontId="34" fillId="0" borderId="4" xfId="0" applyNumberFormat="1" applyFont="1" applyFill="1" applyBorder="1" applyAlignment="1">
      <alignment horizontal="center" vertical="center"/>
    </xf>
    <xf numFmtId="165" fontId="34" fillId="0" borderId="3" xfId="0" applyNumberFormat="1" applyFont="1" applyFill="1" applyBorder="1" applyAlignment="1">
      <alignment horizontal="center" vertical="center"/>
    </xf>
    <xf numFmtId="165" fontId="33" fillId="0" borderId="5" xfId="0" applyNumberFormat="1" applyFont="1" applyFill="1" applyBorder="1" applyAlignment="1">
      <alignment horizontal="center" vertical="center"/>
    </xf>
    <xf numFmtId="165" fontId="33" fillId="0" borderId="5" xfId="0" applyNumberFormat="1" applyFont="1" applyBorder="1"/>
    <xf numFmtId="165" fontId="33" fillId="0" borderId="19" xfId="0" applyNumberFormat="1" applyFont="1" applyBorder="1"/>
    <xf numFmtId="165" fontId="35" fillId="0" borderId="7" xfId="0" applyNumberFormat="1" applyFont="1" applyFill="1" applyBorder="1" applyAlignment="1">
      <alignment horizontal="center" vertical="center"/>
    </xf>
    <xf numFmtId="165" fontId="33" fillId="0" borderId="7" xfId="0" applyNumberFormat="1" applyFont="1" applyBorder="1" applyAlignment="1">
      <alignment horizontal="center" vertical="center"/>
    </xf>
    <xf numFmtId="165" fontId="33" fillId="0" borderId="28" xfId="0" applyNumberFormat="1" applyFont="1" applyBorder="1" applyAlignment="1">
      <alignment horizontal="center" vertical="center"/>
    </xf>
    <xf numFmtId="165" fontId="36" fillId="0" borderId="1" xfId="0" applyNumberFormat="1" applyFont="1" applyFill="1" applyBorder="1" applyAlignment="1">
      <alignment horizontal="center" vertical="center"/>
    </xf>
    <xf numFmtId="165" fontId="34" fillId="0" borderId="29" xfId="0" applyNumberFormat="1" applyFont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center" wrapText="1"/>
    </xf>
    <xf numFmtId="0" fontId="35" fillId="0" borderId="11" xfId="0" applyFont="1" applyFill="1" applyBorder="1" applyAlignment="1">
      <alignment horizontal="left" vertical="center" wrapText="1"/>
    </xf>
    <xf numFmtId="165" fontId="34" fillId="0" borderId="5" xfId="0" applyNumberFormat="1" applyFont="1" applyBorder="1" applyAlignment="1">
      <alignment horizontal="center" vertical="center"/>
    </xf>
    <xf numFmtId="165" fontId="33" fillId="0" borderId="19" xfId="0" applyNumberFormat="1" applyFont="1" applyBorder="1" applyAlignment="1">
      <alignment horizontal="left" vertical="center"/>
    </xf>
    <xf numFmtId="165" fontId="34" fillId="0" borderId="2" xfId="0" applyNumberFormat="1" applyFont="1" applyBorder="1" applyAlignment="1">
      <alignment horizontal="center" vertical="center"/>
    </xf>
    <xf numFmtId="0" fontId="32" fillId="0" borderId="0" xfId="0" applyFont="1"/>
    <xf numFmtId="0" fontId="34" fillId="0" borderId="12" xfId="0" applyFont="1" applyFill="1" applyBorder="1" applyAlignment="1">
      <alignment horizontal="left" vertical="center" wrapText="1"/>
    </xf>
    <xf numFmtId="165" fontId="27" fillId="0" borderId="1" xfId="0" applyNumberFormat="1" applyFont="1" applyBorder="1"/>
    <xf numFmtId="165" fontId="27" fillId="0" borderId="37" xfId="0" applyNumberFormat="1" applyFont="1" applyBorder="1"/>
    <xf numFmtId="165" fontId="35" fillId="0" borderId="4" xfId="0" applyNumberFormat="1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left" vertical="center" wrapText="1"/>
    </xf>
    <xf numFmtId="0" fontId="35" fillId="0" borderId="11" xfId="0" applyFont="1" applyFill="1" applyBorder="1" applyAlignment="1">
      <alignment horizontal="left" vertical="center"/>
    </xf>
    <xf numFmtId="165" fontId="35" fillId="0" borderId="5" xfId="0" applyNumberFormat="1" applyFont="1" applyBorder="1" applyAlignment="1">
      <alignment horizontal="center" vertical="center"/>
    </xf>
    <xf numFmtId="165" fontId="35" fillId="0" borderId="19" xfId="0" applyNumberFormat="1" applyFont="1" applyBorder="1" applyAlignment="1">
      <alignment horizontal="center" vertical="center"/>
    </xf>
    <xf numFmtId="165" fontId="34" fillId="0" borderId="3" xfId="0" applyNumberFormat="1" applyFont="1" applyBorder="1" applyAlignment="1">
      <alignment horizontal="center" vertical="center"/>
    </xf>
    <xf numFmtId="165" fontId="33" fillId="0" borderId="38" xfId="0" applyNumberFormat="1" applyFont="1" applyBorder="1"/>
    <xf numFmtId="165" fontId="33" fillId="0" borderId="3" xfId="0" applyNumberFormat="1" applyFont="1" applyBorder="1"/>
    <xf numFmtId="0" fontId="35" fillId="0" borderId="14" xfId="0" applyFont="1" applyFill="1" applyBorder="1" applyAlignment="1">
      <alignment horizontal="left" vertical="center" wrapText="1"/>
    </xf>
    <xf numFmtId="165" fontId="31" fillId="4" borderId="4" xfId="0" applyNumberFormat="1" applyFont="1" applyFill="1" applyBorder="1" applyAlignment="1">
      <alignment horizontal="center" vertical="center"/>
    </xf>
    <xf numFmtId="0" fontId="35" fillId="0" borderId="12" xfId="0" applyFont="1" applyFill="1" applyBorder="1" applyAlignment="1">
      <alignment horizontal="center" vertical="center"/>
    </xf>
    <xf numFmtId="0" fontId="33" fillId="0" borderId="15" xfId="0" applyFont="1" applyFill="1" applyBorder="1" applyAlignment="1">
      <alignment horizontal="center" vertical="center"/>
    </xf>
    <xf numFmtId="0" fontId="33" fillId="0" borderId="17" xfId="0" applyFont="1" applyFill="1" applyBorder="1" applyAlignment="1">
      <alignment horizontal="center" vertical="center"/>
    </xf>
    <xf numFmtId="0" fontId="35" fillId="0" borderId="15" xfId="0" applyFont="1" applyFill="1" applyBorder="1" applyAlignment="1">
      <alignment horizontal="left" vertical="center"/>
    </xf>
    <xf numFmtId="0" fontId="33" fillId="0" borderId="15" xfId="0" applyFont="1" applyFill="1" applyBorder="1" applyAlignment="1">
      <alignment horizontal="left" vertical="center"/>
    </xf>
    <xf numFmtId="0" fontId="33" fillId="0" borderId="17" xfId="0" applyFont="1" applyFill="1" applyBorder="1" applyAlignment="1">
      <alignment horizontal="left" vertical="center"/>
    </xf>
    <xf numFmtId="0" fontId="34" fillId="0" borderId="9" xfId="0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vertical="center"/>
    </xf>
    <xf numFmtId="0" fontId="33" fillId="0" borderId="16" xfId="0" applyFont="1" applyFill="1" applyBorder="1" applyAlignment="1">
      <alignment vertical="center"/>
    </xf>
    <xf numFmtId="0" fontId="23" fillId="0" borderId="0" xfId="0" applyFont="1" applyBorder="1" applyAlignment="1">
      <alignment horizontal="center"/>
    </xf>
    <xf numFmtId="0" fontId="34" fillId="0" borderId="20" xfId="0" applyFont="1" applyFill="1" applyBorder="1" applyAlignment="1">
      <alignment horizontal="left" vertical="center" wrapText="1"/>
    </xf>
    <xf numFmtId="0" fontId="33" fillId="0" borderId="21" xfId="0" applyFont="1" applyFill="1" applyBorder="1" applyAlignment="1">
      <alignment vertical="center"/>
    </xf>
    <xf numFmtId="0" fontId="33" fillId="0" borderId="22" xfId="0" applyFont="1" applyFill="1" applyBorder="1" applyAlignment="1">
      <alignment vertical="center"/>
    </xf>
    <xf numFmtId="0" fontId="35" fillId="0" borderId="12" xfId="0" applyFont="1" applyFill="1" applyBorder="1" applyAlignment="1">
      <alignment horizontal="left" vertical="center"/>
    </xf>
    <xf numFmtId="0" fontId="33" fillId="0" borderId="15" xfId="0" applyFont="1" applyFill="1" applyBorder="1" applyAlignment="1">
      <alignment vertical="center"/>
    </xf>
    <xf numFmtId="0" fontId="33" fillId="0" borderId="17" xfId="0" applyFont="1" applyFill="1" applyBorder="1" applyAlignment="1">
      <alignment vertical="center"/>
    </xf>
    <xf numFmtId="0" fontId="35" fillId="0" borderId="13" xfId="0" applyFont="1" applyFill="1" applyBorder="1" applyAlignment="1">
      <alignment horizontal="left" vertical="center" wrapText="1"/>
    </xf>
    <xf numFmtId="0" fontId="33" fillId="0" borderId="14" xfId="0" applyFont="1" applyFill="1" applyBorder="1" applyAlignment="1">
      <alignment vertical="center" wrapText="1"/>
    </xf>
    <xf numFmtId="0" fontId="33" fillId="0" borderId="18" xfId="0" applyFont="1" applyFill="1" applyBorder="1" applyAlignment="1">
      <alignment vertical="center" wrapText="1"/>
    </xf>
    <xf numFmtId="0" fontId="35" fillId="0" borderId="19" xfId="0" applyFont="1" applyFill="1" applyBorder="1" applyAlignment="1">
      <alignment horizontal="left" vertical="center"/>
    </xf>
    <xf numFmtId="0" fontId="35" fillId="0" borderId="11" xfId="0" applyFont="1" applyFill="1" applyBorder="1" applyAlignment="1">
      <alignment horizontal="left" vertical="center"/>
    </xf>
    <xf numFmtId="0" fontId="33" fillId="0" borderId="11" xfId="0" applyFont="1" applyFill="1" applyBorder="1" applyAlignment="1">
      <alignment vertical="center"/>
    </xf>
    <xf numFmtId="0" fontId="33" fillId="0" borderId="23" xfId="0" applyFont="1" applyFill="1" applyBorder="1" applyAlignment="1">
      <alignment vertical="center"/>
    </xf>
    <xf numFmtId="0" fontId="35" fillId="0" borderId="12" xfId="0" applyFont="1" applyFill="1" applyBorder="1" applyAlignment="1">
      <alignment horizontal="left" vertical="center" wrapText="1"/>
    </xf>
    <xf numFmtId="0" fontId="35" fillId="0" borderId="9" xfId="0" applyFont="1" applyFill="1" applyBorder="1" applyAlignment="1">
      <alignment horizontal="left" vertical="center" wrapText="1"/>
    </xf>
    <xf numFmtId="0" fontId="35" fillId="0" borderId="14" xfId="0" applyFont="1" applyFill="1" applyBorder="1" applyAlignment="1">
      <alignment horizontal="left" vertical="center"/>
    </xf>
    <xf numFmtId="0" fontId="33" fillId="0" borderId="14" xfId="0" applyFont="1" applyFill="1" applyBorder="1" applyAlignment="1">
      <alignment vertical="center"/>
    </xf>
    <xf numFmtId="0" fontId="33" fillId="0" borderId="28" xfId="0" applyFont="1" applyFill="1" applyBorder="1" applyAlignment="1">
      <alignment vertical="center"/>
    </xf>
    <xf numFmtId="0" fontId="34" fillId="0" borderId="30" xfId="0" applyFont="1" applyFill="1" applyBorder="1" applyAlignment="1">
      <alignment horizontal="left" vertical="center" wrapText="1"/>
    </xf>
    <xf numFmtId="0" fontId="33" fillId="0" borderId="31" xfId="0" applyFont="1" applyFill="1" applyBorder="1" applyAlignment="1">
      <alignment horizontal="left" vertical="center" wrapText="1"/>
    </xf>
    <xf numFmtId="0" fontId="33" fillId="0" borderId="27" xfId="0" applyFont="1" applyFill="1" applyBorder="1" applyAlignment="1">
      <alignment horizontal="left" vertical="center" wrapText="1"/>
    </xf>
    <xf numFmtId="0" fontId="31" fillId="4" borderId="9" xfId="0" applyFont="1" applyFill="1" applyBorder="1" applyAlignment="1" applyProtection="1">
      <alignment horizontal="center" vertical="center" wrapText="1"/>
    </xf>
    <xf numFmtId="0" fontId="32" fillId="4" borderId="10" xfId="0" applyFont="1" applyFill="1" applyBorder="1"/>
    <xf numFmtId="0" fontId="32" fillId="4" borderId="16" xfId="0" applyFont="1" applyFill="1" applyBorder="1"/>
    <xf numFmtId="0" fontId="35" fillId="0" borderId="33" xfId="0" applyFont="1" applyFill="1" applyBorder="1" applyAlignment="1">
      <alignment horizontal="left" vertical="center" wrapText="1"/>
    </xf>
    <xf numFmtId="0" fontId="27" fillId="0" borderId="33" xfId="0" applyFont="1" applyFill="1" applyBorder="1" applyAlignment="1">
      <alignment horizontal="left" vertical="center" wrapText="1"/>
    </xf>
    <xf numFmtId="0" fontId="27" fillId="0" borderId="34" xfId="0" applyFont="1" applyFill="1" applyBorder="1" applyAlignment="1">
      <alignment horizontal="left" vertical="center" wrapText="1"/>
    </xf>
    <xf numFmtId="0" fontId="31" fillId="0" borderId="9" xfId="0" applyFont="1" applyBorder="1" applyAlignment="1" applyProtection="1">
      <alignment horizontal="center" vertical="center" wrapText="1"/>
    </xf>
    <xf numFmtId="0" fontId="32" fillId="0" borderId="10" xfId="0" applyFont="1" applyBorder="1" applyAlignment="1"/>
    <xf numFmtId="0" fontId="32" fillId="0" borderId="16" xfId="0" applyFont="1" applyBorder="1" applyAlignment="1"/>
    <xf numFmtId="0" fontId="21" fillId="0" borderId="0" xfId="0" applyFont="1" applyAlignment="1" applyProtection="1">
      <alignment horizontal="center" vertical="center" wrapText="1"/>
    </xf>
    <xf numFmtId="0" fontId="2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5" fillId="0" borderId="15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/>
    </xf>
    <xf numFmtId="0" fontId="33" fillId="0" borderId="36" xfId="0" applyFont="1" applyFill="1" applyBorder="1" applyAlignment="1">
      <alignment horizontal="left" vertical="center"/>
    </xf>
    <xf numFmtId="0" fontId="35" fillId="0" borderId="15" xfId="0" applyFont="1" applyFill="1" applyBorder="1" applyAlignment="1">
      <alignment horizontal="left" vertical="center" wrapText="1"/>
    </xf>
    <xf numFmtId="0" fontId="33" fillId="0" borderId="15" xfId="0" applyFont="1" applyFill="1" applyBorder="1" applyAlignment="1">
      <alignment horizontal="left" vertical="center" wrapText="1"/>
    </xf>
    <xf numFmtId="0" fontId="33" fillId="0" borderId="17" xfId="0" applyFont="1" applyFill="1" applyBorder="1" applyAlignment="1">
      <alignment horizontal="left" vertical="center" wrapText="1"/>
    </xf>
    <xf numFmtId="0" fontId="35" fillId="0" borderId="19" xfId="0" applyFont="1" applyFill="1" applyBorder="1" applyAlignment="1">
      <alignment horizontal="left" vertical="center" wrapText="1"/>
    </xf>
    <xf numFmtId="0" fontId="35" fillId="0" borderId="19" xfId="0" applyFont="1" applyFill="1" applyBorder="1" applyAlignment="1">
      <alignment horizontal="center" vertical="center"/>
    </xf>
    <xf numFmtId="0" fontId="36" fillId="0" borderId="32" xfId="0" applyFont="1" applyFill="1" applyBorder="1" applyAlignment="1">
      <alignment horizontal="left" vertical="center" wrapText="1"/>
    </xf>
    <xf numFmtId="0" fontId="37" fillId="0" borderId="33" xfId="0" applyFont="1" applyFill="1" applyBorder="1" applyAlignment="1">
      <alignment vertical="center"/>
    </xf>
    <xf numFmtId="0" fontId="37" fillId="0" borderId="34" xfId="0" applyFont="1" applyFill="1" applyBorder="1" applyAlignment="1">
      <alignment vertical="center"/>
    </xf>
    <xf numFmtId="0" fontId="34" fillId="0" borderId="24" xfId="0" applyFont="1" applyFill="1" applyBorder="1" applyAlignment="1">
      <alignment horizontal="left" vertical="center" wrapText="1"/>
    </xf>
    <xf numFmtId="0" fontId="33" fillId="0" borderId="25" xfId="0" applyFont="1" applyFill="1" applyBorder="1" applyAlignment="1">
      <alignment vertical="center"/>
    </xf>
    <xf numFmtId="0" fontId="33" fillId="0" borderId="26" xfId="0" applyFont="1" applyFill="1" applyBorder="1" applyAlignment="1">
      <alignment vertical="center"/>
    </xf>
    <xf numFmtId="0" fontId="33" fillId="0" borderId="18" xfId="0" applyFont="1" applyFill="1" applyBorder="1" applyAlignment="1">
      <alignment vertical="center"/>
    </xf>
    <xf numFmtId="0" fontId="34" fillId="0" borderId="9" xfId="0" applyNumberFormat="1" applyFont="1" applyFill="1" applyBorder="1" applyAlignment="1">
      <alignment horizontal="left" vertical="center" wrapText="1"/>
    </xf>
    <xf numFmtId="0" fontId="33" fillId="0" borderId="10" xfId="0" applyNumberFormat="1" applyFont="1" applyFill="1" applyBorder="1" applyAlignment="1">
      <alignment horizontal="left" vertical="center"/>
    </xf>
    <xf numFmtId="0" fontId="33" fillId="0" borderId="16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Border="1"/>
    <xf numFmtId="0" fontId="33" fillId="0" borderId="10" xfId="0" applyFont="1" applyBorder="1" applyAlignment="1">
      <alignment horizontal="left" vertical="center" wrapText="1"/>
    </xf>
    <xf numFmtId="0" fontId="33" fillId="0" borderId="16" xfId="0" applyFont="1" applyBorder="1" applyAlignment="1">
      <alignment horizontal="left" vertical="center" wrapText="1"/>
    </xf>
    <xf numFmtId="0" fontId="32" fillId="4" borderId="10" xfId="0" applyFont="1" applyFill="1" applyBorder="1" applyAlignment="1">
      <alignment wrapText="1"/>
    </xf>
    <xf numFmtId="0" fontId="32" fillId="4" borderId="16" xfId="0" applyFont="1" applyFill="1" applyBorder="1" applyAlignment="1">
      <alignment wrapText="1"/>
    </xf>
    <xf numFmtId="0" fontId="34" fillId="0" borderId="9" xfId="0" applyFont="1" applyFill="1" applyBorder="1" applyAlignment="1">
      <alignment vertical="center" wrapText="1"/>
    </xf>
    <xf numFmtId="0" fontId="34" fillId="0" borderId="10" xfId="0" applyFont="1" applyBorder="1" applyAlignment="1">
      <alignment wrapText="1"/>
    </xf>
    <xf numFmtId="0" fontId="34" fillId="0" borderId="16" xfId="0" applyFont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0" fontId="34" fillId="0" borderId="10" xfId="0" applyFont="1" applyBorder="1" applyAlignment="1">
      <alignment horizontal="left" wrapText="1"/>
    </xf>
    <xf numFmtId="0" fontId="34" fillId="0" borderId="16" xfId="0" applyFont="1" applyBorder="1" applyAlignment="1">
      <alignment horizontal="left" wrapText="1"/>
    </xf>
    <xf numFmtId="0" fontId="31" fillId="4" borderId="24" xfId="0" applyFont="1" applyFill="1" applyBorder="1" applyAlignment="1">
      <alignment horizontal="center" vertical="center" wrapText="1"/>
    </xf>
    <xf numFmtId="0" fontId="32" fillId="4" borderId="25" xfId="0" applyFont="1" applyFill="1" applyBorder="1" applyAlignment="1">
      <alignment horizontal="center" wrapText="1"/>
    </xf>
    <xf numFmtId="0" fontId="32" fillId="4" borderId="26" xfId="0" applyFont="1" applyFill="1" applyBorder="1" applyAlignment="1">
      <alignment horizontal="center" wrapText="1"/>
    </xf>
    <xf numFmtId="0" fontId="27" fillId="0" borderId="10" xfId="0" applyFont="1" applyBorder="1" applyAlignment="1">
      <alignment horizontal="left" wrapText="1"/>
    </xf>
    <xf numFmtId="0" fontId="27" fillId="0" borderId="16" xfId="0" applyFont="1" applyBorder="1" applyAlignment="1">
      <alignment horizontal="left" wrapText="1"/>
    </xf>
    <xf numFmtId="0" fontId="26" fillId="0" borderId="0" xfId="0" applyFont="1" applyAlignment="1">
      <alignment horizontal="center"/>
    </xf>
    <xf numFmtId="0" fontId="18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33" fillId="0" borderId="9" xfId="0" applyFont="1" applyBorder="1" applyAlignment="1">
      <alignment horizontal="center" vertical="center"/>
    </xf>
    <xf numFmtId="0" fontId="33" fillId="0" borderId="10" xfId="0" applyFont="1" applyBorder="1"/>
    <xf numFmtId="0" fontId="33" fillId="0" borderId="16" xfId="0" applyFont="1" applyBorder="1"/>
    <xf numFmtId="0" fontId="34" fillId="0" borderId="10" xfId="0" applyFont="1" applyFill="1" applyBorder="1" applyAlignment="1">
      <alignment horizontal="left" vertical="center" wrapText="1"/>
    </xf>
    <xf numFmtId="0" fontId="34" fillId="0" borderId="16" xfId="0" applyFont="1" applyFill="1" applyBorder="1" applyAlignment="1">
      <alignment horizontal="left" vertical="center" wrapText="1"/>
    </xf>
    <xf numFmtId="0" fontId="35" fillId="0" borderId="36" xfId="0" applyFont="1" applyFill="1" applyBorder="1" applyAlignment="1">
      <alignment horizontal="left" vertical="center"/>
    </xf>
    <xf numFmtId="0" fontId="35" fillId="0" borderId="20" xfId="0" applyFont="1" applyFill="1" applyBorder="1" applyAlignment="1">
      <alignment horizontal="center" vertical="center"/>
    </xf>
    <xf numFmtId="0" fontId="33" fillId="0" borderId="21" xfId="0" applyFont="1" applyFill="1" applyBorder="1" applyAlignment="1">
      <alignment horizontal="center" vertical="center"/>
    </xf>
    <xf numFmtId="0" fontId="33" fillId="0" borderId="22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Border="1"/>
    <xf numFmtId="0" fontId="10" fillId="0" borderId="0" xfId="0" applyFont="1" applyFill="1" applyBorder="1" applyAlignment="1">
      <alignment horizontal="left" vertical="center" indent="10"/>
    </xf>
    <xf numFmtId="0" fontId="34" fillId="0" borderId="10" xfId="0" applyFont="1" applyFill="1" applyBorder="1" applyAlignment="1">
      <alignment vertical="center"/>
    </xf>
    <xf numFmtId="0" fontId="34" fillId="0" borderId="16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wrapText="1"/>
    </xf>
    <xf numFmtId="0" fontId="0" fillId="0" borderId="0" xfId="0" applyBorder="1" applyAlignment="1"/>
    <xf numFmtId="0" fontId="13" fillId="2" borderId="0" xfId="0" applyFont="1" applyFill="1" applyBorder="1" applyAlignment="1" applyProtection="1">
      <alignment horizontal="center" vertical="center" wrapText="1"/>
    </xf>
    <xf numFmtId="0" fontId="14" fillId="2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left" vertical="center"/>
    </xf>
    <xf numFmtId="0" fontId="17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165" fontId="38" fillId="0" borderId="5" xfId="0" applyNumberFormat="1" applyFont="1" applyBorder="1" applyAlignment="1">
      <alignment vertical="center"/>
    </xf>
    <xf numFmtId="165" fontId="35" fillId="0" borderId="17" xfId="0" applyNumberFormat="1" applyFont="1" applyBorder="1"/>
    <xf numFmtId="165" fontId="35" fillId="0" borderId="5" xfId="0" applyNumberFormat="1" applyFont="1" applyBorder="1"/>
    <xf numFmtId="165" fontId="35" fillId="0" borderId="1" xfId="0" applyNumberFormat="1" applyFont="1" applyBorder="1" applyAlignment="1">
      <alignment horizontal="center" vertical="center"/>
    </xf>
    <xf numFmtId="165" fontId="35" fillId="0" borderId="36" xfId="0" applyNumberFormat="1" applyFont="1" applyBorder="1" applyAlignment="1">
      <alignment horizontal="center" vertical="center"/>
    </xf>
    <xf numFmtId="165" fontId="35" fillId="0" borderId="17" xfId="0" applyNumberFormat="1" applyFont="1" applyBorder="1" applyAlignment="1">
      <alignment horizontal="center" vertical="center"/>
    </xf>
    <xf numFmtId="165" fontId="35" fillId="0" borderId="28" xfId="0" applyNumberFormat="1" applyFont="1" applyBorder="1" applyAlignment="1">
      <alignment horizontal="center" vertical="center"/>
    </xf>
    <xf numFmtId="165" fontId="35" fillId="0" borderId="7" xfId="0" applyNumberFormat="1" applyFont="1" applyBorder="1" applyAlignment="1">
      <alignment horizontal="center" vertical="center"/>
    </xf>
    <xf numFmtId="165" fontId="35" fillId="0" borderId="4" xfId="0" applyNumberFormat="1" applyFont="1" applyBorder="1" applyAlignment="1">
      <alignment horizontal="center" vertical="center"/>
    </xf>
    <xf numFmtId="165" fontId="35" fillId="0" borderId="2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94"/>
  <sheetViews>
    <sheetView tabSelected="1" view="pageBreakPreview" topLeftCell="C1" zoomScale="72" zoomScaleNormal="50" zoomScaleSheetLayoutView="72" workbookViewId="0">
      <selection activeCell="C1" sqref="C1:AH1"/>
    </sheetView>
  </sheetViews>
  <sheetFormatPr defaultColWidth="9.85546875" defaultRowHeight="12.75" x14ac:dyDescent="0.2"/>
  <cols>
    <col min="1" max="1" width="39" hidden="1" customWidth="1"/>
    <col min="2" max="2" width="34" hidden="1" customWidth="1"/>
    <col min="3" max="3" width="5.5703125" customWidth="1"/>
    <col min="4" max="4" width="48" hidden="1" customWidth="1"/>
    <col min="5" max="5" width="41.140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140625" hidden="1" customWidth="1"/>
    <col min="13" max="13" width="41.855468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855468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85546875" hidden="1" customWidth="1"/>
    <col min="24" max="24" width="30.42578125" hidden="1" customWidth="1"/>
    <col min="25" max="25" width="90" hidden="1" customWidth="1"/>
    <col min="26" max="26" width="6.140625" style="28" customWidth="1"/>
    <col min="27" max="27" width="29.85546875" style="28" customWidth="1"/>
    <col min="28" max="28" width="35.5703125" style="28" customWidth="1"/>
    <col min="29" max="29" width="33.140625" style="28" customWidth="1"/>
    <col min="30" max="30" width="11.28515625" style="28" customWidth="1"/>
    <col min="31" max="31" width="24.5703125" style="24" customWidth="1"/>
    <col min="32" max="32" width="28.140625" customWidth="1"/>
    <col min="33" max="33" width="25.140625" customWidth="1"/>
    <col min="34" max="34" width="23.5703125" customWidth="1"/>
    <col min="35" max="35" width="31.140625" hidden="1" customWidth="1"/>
    <col min="36" max="36" width="54.5703125" hidden="1" customWidth="1"/>
    <col min="37" max="37" width="53.5703125" hidden="1" customWidth="1"/>
    <col min="38" max="38" width="34.85546875" customWidth="1"/>
    <col min="39" max="39" width="47" customWidth="1"/>
    <col min="40" max="40" width="42.42578125" customWidth="1"/>
    <col min="41" max="41" width="27.85546875" customWidth="1"/>
    <col min="42" max="42" width="32" customWidth="1"/>
  </cols>
  <sheetData>
    <row r="1" spans="1:42" s="2" customFormat="1" ht="98.25" customHeight="1" x14ac:dyDescent="0.25">
      <c r="C1" s="143" t="s">
        <v>45</v>
      </c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5"/>
      <c r="AG1" s="145"/>
      <c r="AH1" s="145"/>
      <c r="AI1" s="3"/>
      <c r="AJ1" s="3"/>
      <c r="AK1" s="3"/>
      <c r="AL1" s="3"/>
      <c r="AM1" s="3"/>
      <c r="AN1" s="3"/>
      <c r="AO1" s="3"/>
      <c r="AP1" s="3"/>
    </row>
    <row r="2" spans="1:42" s="37" customFormat="1" ht="17.25" customHeight="1" thickBot="1" x14ac:dyDescent="0.35">
      <c r="C2" s="38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40"/>
      <c r="AA2" s="40"/>
      <c r="AB2" s="40"/>
      <c r="AC2" s="40"/>
      <c r="AD2" s="40"/>
      <c r="AE2" s="39"/>
      <c r="AF2" s="41"/>
      <c r="AG2" s="41"/>
      <c r="AH2" s="42" t="s">
        <v>41</v>
      </c>
      <c r="AI2" s="43"/>
      <c r="AJ2" s="43"/>
      <c r="AK2" s="43"/>
      <c r="AL2" s="43"/>
      <c r="AM2" s="43"/>
      <c r="AN2" s="43"/>
      <c r="AO2" s="43"/>
      <c r="AP2" s="43"/>
    </row>
    <row r="3" spans="1:42" s="37" customFormat="1" ht="112.5" customHeight="1" thickBot="1" x14ac:dyDescent="0.35">
      <c r="C3" s="140" t="s">
        <v>18</v>
      </c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2"/>
      <c r="AE3" s="30" t="s">
        <v>39</v>
      </c>
      <c r="AF3" s="30" t="s">
        <v>40</v>
      </c>
      <c r="AG3" s="31" t="s">
        <v>38</v>
      </c>
      <c r="AH3" s="30" t="s">
        <v>44</v>
      </c>
      <c r="AI3" s="43"/>
      <c r="AJ3" s="43"/>
      <c r="AK3" s="43"/>
      <c r="AL3" s="43"/>
      <c r="AM3" s="43"/>
      <c r="AN3" s="43"/>
      <c r="AO3" s="43"/>
      <c r="AP3" s="43"/>
    </row>
    <row r="4" spans="1:42" s="44" customFormat="1" ht="43.15" customHeight="1" thickBot="1" x14ac:dyDescent="0.35">
      <c r="B4" s="45"/>
      <c r="C4" s="134" t="s">
        <v>17</v>
      </c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6"/>
      <c r="AE4" s="102">
        <f>AE6+AE7+AE15+AE16+AE17+AE18+AE19+AE20+AE24+AE31+AE38+AE30+AE39+AE40</f>
        <v>588390</v>
      </c>
      <c r="AF4" s="102">
        <f>AF6+AF7+AF15+AF16+AF17+AF18+AF19+AF20+AF24+AF31+AF38+AF39+AF40+AF30</f>
        <v>142177.39999999997</v>
      </c>
      <c r="AG4" s="102">
        <f t="shared" ref="AG4" si="0">AG6+AG7+AG15+AG16+AG17+AG18+AG19+AG20+AG24+AG31+AG38+AG30+AG39+AG40</f>
        <v>89384.599999999977</v>
      </c>
      <c r="AH4" s="102">
        <f>AH6+AH7+AH15+AH16+AH17+AH18+AH19+AH20+AH24+AH30+AH31+AH38+AH39+AH40</f>
        <v>52792.800000000003</v>
      </c>
    </row>
    <row r="5" spans="1:42" s="47" customFormat="1" ht="17.45" customHeight="1" thickBot="1" x14ac:dyDescent="0.3">
      <c r="B5" s="48"/>
      <c r="C5" s="187" t="s">
        <v>0</v>
      </c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9"/>
      <c r="AE5" s="49"/>
      <c r="AF5" s="50"/>
      <c r="AG5" s="51"/>
      <c r="AH5" s="50"/>
    </row>
    <row r="6" spans="1:42" s="47" customFormat="1" ht="52.9" customHeight="1" thickBot="1" x14ac:dyDescent="0.3">
      <c r="B6" s="48"/>
      <c r="C6" s="109" t="s">
        <v>19</v>
      </c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1"/>
      <c r="AE6" s="52">
        <v>6166</v>
      </c>
      <c r="AF6" s="53">
        <v>0</v>
      </c>
      <c r="AG6" s="54">
        <v>0</v>
      </c>
      <c r="AH6" s="53">
        <f>AF6-AG6</f>
        <v>0</v>
      </c>
    </row>
    <row r="7" spans="1:42" s="47" customFormat="1" ht="118.5" customHeight="1" x14ac:dyDescent="0.25">
      <c r="B7" s="48"/>
      <c r="C7" s="131" t="s">
        <v>20</v>
      </c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3"/>
      <c r="AE7" s="55">
        <f>AE9+AE13+AE14</f>
        <v>323968</v>
      </c>
      <c r="AF7" s="55">
        <v>78384</v>
      </c>
      <c r="AG7" s="55">
        <v>49852</v>
      </c>
      <c r="AH7" s="55">
        <f>AF7-AG7</f>
        <v>28532</v>
      </c>
    </row>
    <row r="8" spans="1:42" s="47" customFormat="1" ht="18.600000000000001" customHeight="1" x14ac:dyDescent="0.25">
      <c r="B8" s="48"/>
      <c r="C8" s="103" t="s">
        <v>1</v>
      </c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5"/>
      <c r="AE8" s="56"/>
      <c r="AF8" s="57"/>
      <c r="AG8" s="58"/>
      <c r="AH8" s="77"/>
    </row>
    <row r="9" spans="1:42" s="47" customFormat="1" ht="28.15" customHeight="1" x14ac:dyDescent="0.25">
      <c r="B9" s="48"/>
      <c r="C9" s="59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147" t="s">
        <v>13</v>
      </c>
      <c r="AA9" s="147"/>
      <c r="AB9" s="147"/>
      <c r="AC9" s="147"/>
      <c r="AD9" s="192"/>
      <c r="AE9" s="61">
        <f>AE11+AE12</f>
        <v>313527</v>
      </c>
      <c r="AF9" s="61">
        <f>AF11+AF12</f>
        <v>78384</v>
      </c>
      <c r="AG9" s="61">
        <f t="shared" ref="AG9" si="1">AG11+AG12</f>
        <v>49852</v>
      </c>
      <c r="AH9" s="61">
        <f>AF9-AG9</f>
        <v>28532</v>
      </c>
    </row>
    <row r="10" spans="1:42" s="47" customFormat="1" ht="13.9" customHeight="1" x14ac:dyDescent="0.25">
      <c r="B10" s="48"/>
      <c r="C10" s="90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3"/>
      <c r="AA10" s="146" t="s">
        <v>0</v>
      </c>
      <c r="AB10" s="117"/>
      <c r="AC10" s="117"/>
      <c r="AD10" s="118"/>
      <c r="AE10" s="56"/>
      <c r="AF10" s="214"/>
      <c r="AG10" s="215"/>
      <c r="AH10" s="216"/>
    </row>
    <row r="11" spans="1:42" s="47" customFormat="1" ht="31.15" customHeight="1" x14ac:dyDescent="0.25">
      <c r="B11" s="48"/>
      <c r="C11" s="59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4"/>
      <c r="AA11" s="147" t="s">
        <v>12</v>
      </c>
      <c r="AB11" s="148"/>
      <c r="AC11" s="148"/>
      <c r="AD11" s="149"/>
      <c r="AE11" s="61">
        <v>235881</v>
      </c>
      <c r="AF11" s="217">
        <v>58971</v>
      </c>
      <c r="AG11" s="218">
        <v>38173.800000000003</v>
      </c>
      <c r="AH11" s="217">
        <f t="shared" ref="AH11:AH19" si="2">AF11-AG11</f>
        <v>20797.199999999997</v>
      </c>
    </row>
    <row r="12" spans="1:42" s="47" customFormat="1" ht="39.75" customHeight="1" x14ac:dyDescent="0.25">
      <c r="B12" s="48"/>
      <c r="C12" s="90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3"/>
      <c r="AA12" s="150" t="s">
        <v>6</v>
      </c>
      <c r="AB12" s="151"/>
      <c r="AC12" s="151"/>
      <c r="AD12" s="152"/>
      <c r="AE12" s="65">
        <v>77646</v>
      </c>
      <c r="AF12" s="96">
        <v>19413</v>
      </c>
      <c r="AG12" s="219">
        <v>11678.2</v>
      </c>
      <c r="AH12" s="96">
        <f t="shared" si="2"/>
        <v>7734.7999999999993</v>
      </c>
    </row>
    <row r="13" spans="1:42" s="47" customFormat="1" ht="23.45" customHeight="1" x14ac:dyDescent="0.25">
      <c r="B13" s="48"/>
      <c r="C13" s="90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106" t="s">
        <v>8</v>
      </c>
      <c r="AA13" s="107"/>
      <c r="AB13" s="107"/>
      <c r="AC13" s="107"/>
      <c r="AD13" s="108"/>
      <c r="AE13" s="65">
        <v>10338</v>
      </c>
      <c r="AF13" s="66">
        <v>0</v>
      </c>
      <c r="AG13" s="67">
        <v>0</v>
      </c>
      <c r="AH13" s="66">
        <f t="shared" si="2"/>
        <v>0</v>
      </c>
    </row>
    <row r="14" spans="1:42" s="47" customFormat="1" ht="75" customHeight="1" thickBot="1" x14ac:dyDescent="0.3">
      <c r="B14" s="48"/>
      <c r="C14" s="68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137" t="s">
        <v>14</v>
      </c>
      <c r="AA14" s="138"/>
      <c r="AB14" s="138"/>
      <c r="AC14" s="138"/>
      <c r="AD14" s="139"/>
      <c r="AE14" s="70">
        <v>103</v>
      </c>
      <c r="AF14" s="71">
        <v>0</v>
      </c>
      <c r="AG14" s="72">
        <v>0</v>
      </c>
      <c r="AH14" s="71">
        <f t="shared" si="2"/>
        <v>0</v>
      </c>
    </row>
    <row r="15" spans="1:42" s="47" customFormat="1" ht="71.25" customHeight="1" thickBot="1" x14ac:dyDescent="0.3">
      <c r="B15" s="48"/>
      <c r="C15" s="109" t="s">
        <v>21</v>
      </c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0"/>
      <c r="AC15" s="110"/>
      <c r="AD15" s="111"/>
      <c r="AE15" s="74">
        <f>2997-77</f>
        <v>2920</v>
      </c>
      <c r="AF15" s="53">
        <v>657.2</v>
      </c>
      <c r="AG15" s="54">
        <v>412.2</v>
      </c>
      <c r="AH15" s="53">
        <f t="shared" si="2"/>
        <v>245.00000000000006</v>
      </c>
    </row>
    <row r="16" spans="1:42" s="47" customFormat="1" ht="69" customHeight="1" thickBot="1" x14ac:dyDescent="0.3">
      <c r="A16" s="73"/>
      <c r="B16" s="73"/>
      <c r="C16" s="109" t="s">
        <v>22</v>
      </c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1"/>
      <c r="AE16" s="74">
        <v>2074</v>
      </c>
      <c r="AF16" s="53">
        <v>518.5</v>
      </c>
      <c r="AG16" s="54">
        <v>363.2</v>
      </c>
      <c r="AH16" s="53">
        <f t="shared" si="2"/>
        <v>155.30000000000001</v>
      </c>
    </row>
    <row r="17" spans="3:34" s="47" customFormat="1" ht="93.75" customHeight="1" thickBot="1" x14ac:dyDescent="0.3">
      <c r="C17" s="109" t="s">
        <v>23</v>
      </c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1"/>
      <c r="AE17" s="74">
        <v>1934</v>
      </c>
      <c r="AF17" s="53">
        <v>453</v>
      </c>
      <c r="AG17" s="54">
        <v>141.5</v>
      </c>
      <c r="AH17" s="53">
        <f t="shared" si="2"/>
        <v>311.5</v>
      </c>
    </row>
    <row r="18" spans="3:34" s="47" customFormat="1" ht="87" customHeight="1" thickBot="1" x14ac:dyDescent="0.3">
      <c r="C18" s="109" t="s">
        <v>24</v>
      </c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  <c r="AA18" s="110"/>
      <c r="AB18" s="110"/>
      <c r="AC18" s="110"/>
      <c r="AD18" s="111"/>
      <c r="AE18" s="74">
        <f>633-431</f>
        <v>202</v>
      </c>
      <c r="AF18" s="53">
        <v>21.3</v>
      </c>
      <c r="AG18" s="54">
        <v>10.1</v>
      </c>
      <c r="AH18" s="53">
        <f t="shared" si="2"/>
        <v>11.200000000000001</v>
      </c>
    </row>
    <row r="19" spans="3:34" s="47" customFormat="1" ht="87" customHeight="1" thickBot="1" x14ac:dyDescent="0.3">
      <c r="C19" s="109" t="s">
        <v>25</v>
      </c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  <c r="AA19" s="110"/>
      <c r="AB19" s="110"/>
      <c r="AC19" s="110"/>
      <c r="AD19" s="111"/>
      <c r="AE19" s="74">
        <v>12093</v>
      </c>
      <c r="AF19" s="53">
        <v>3627.9</v>
      </c>
      <c r="AG19" s="54">
        <v>2262.1</v>
      </c>
      <c r="AH19" s="53">
        <f t="shared" si="2"/>
        <v>1365.8000000000002</v>
      </c>
    </row>
    <row r="20" spans="3:34" s="47" customFormat="1" ht="60.75" customHeight="1" x14ac:dyDescent="0.25">
      <c r="C20" s="113" t="s">
        <v>26</v>
      </c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5"/>
      <c r="AE20" s="75">
        <f>AE22+AE23</f>
        <v>20510</v>
      </c>
      <c r="AF20" s="75">
        <f>AF22+AF23</f>
        <v>5689.8</v>
      </c>
      <c r="AG20" s="75">
        <f t="shared" ref="AF20:AH20" si="3">AG22+AG23</f>
        <v>5323.7</v>
      </c>
      <c r="AH20" s="75">
        <f t="shared" si="3"/>
        <v>366.10000000000059</v>
      </c>
    </row>
    <row r="21" spans="3:34" s="47" customFormat="1" ht="20.45" customHeight="1" x14ac:dyDescent="0.25">
      <c r="C21" s="103" t="s">
        <v>1</v>
      </c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5"/>
      <c r="AE21" s="76"/>
      <c r="AF21" s="77"/>
      <c r="AG21" s="78"/>
      <c r="AH21" s="77"/>
    </row>
    <row r="22" spans="3:34" s="47" customFormat="1" ht="24.6" customHeight="1" x14ac:dyDescent="0.25">
      <c r="C22" s="116" t="s">
        <v>4</v>
      </c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8"/>
      <c r="AE22" s="65">
        <v>16933</v>
      </c>
      <c r="AF22" s="96">
        <v>4806.8</v>
      </c>
      <c r="AG22" s="97">
        <v>4802.8999999999996</v>
      </c>
      <c r="AH22" s="96">
        <f>AF22-AG22</f>
        <v>3.9000000000005457</v>
      </c>
    </row>
    <row r="23" spans="3:34" s="47" customFormat="1" ht="40.5" customHeight="1" thickBot="1" x14ac:dyDescent="0.3">
      <c r="C23" s="119" t="s">
        <v>5</v>
      </c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1"/>
      <c r="AE23" s="79">
        <v>3577</v>
      </c>
      <c r="AF23" s="79">
        <v>883</v>
      </c>
      <c r="AG23" s="220">
        <v>520.79999999999995</v>
      </c>
      <c r="AH23" s="221">
        <f>AF23-AG23</f>
        <v>362.20000000000005</v>
      </c>
    </row>
    <row r="24" spans="3:34" s="47" customFormat="1" ht="69" customHeight="1" x14ac:dyDescent="0.25">
      <c r="C24" s="113" t="s">
        <v>27</v>
      </c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5"/>
      <c r="AE24" s="75">
        <f>AE26+AE27+AE28</f>
        <v>18215</v>
      </c>
      <c r="AF24" s="75">
        <f t="shared" ref="AF24:AH24" si="4">AF26+AF27+AF28</f>
        <v>4500</v>
      </c>
      <c r="AG24" s="75">
        <f>AG26+AG27+AG28</f>
        <v>2643.1</v>
      </c>
      <c r="AH24" s="75">
        <f t="shared" si="4"/>
        <v>1856.8999999999999</v>
      </c>
    </row>
    <row r="25" spans="3:34" s="47" customFormat="1" ht="25.15" customHeight="1" x14ac:dyDescent="0.25">
      <c r="C25" s="103" t="s">
        <v>1</v>
      </c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5"/>
      <c r="AE25" s="76"/>
      <c r="AF25" s="77"/>
      <c r="AG25" s="78"/>
      <c r="AH25" s="77"/>
    </row>
    <row r="26" spans="3:34" s="47" customFormat="1" ht="62.25" customHeight="1" x14ac:dyDescent="0.25">
      <c r="C26" s="126" t="s">
        <v>9</v>
      </c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8"/>
      <c r="AE26" s="65">
        <v>17131</v>
      </c>
      <c r="AF26" s="96">
        <v>4284</v>
      </c>
      <c r="AG26" s="97">
        <v>2503.4</v>
      </c>
      <c r="AH26" s="96">
        <f>AF26-AG26</f>
        <v>1780.6</v>
      </c>
    </row>
    <row r="27" spans="3:34" s="47" customFormat="1" ht="66" customHeight="1" thickBot="1" x14ac:dyDescent="0.3">
      <c r="C27" s="119" t="s">
        <v>10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61"/>
      <c r="AE27" s="79">
        <v>741</v>
      </c>
      <c r="AF27" s="221">
        <v>186</v>
      </c>
      <c r="AG27" s="220">
        <v>127.2</v>
      </c>
      <c r="AH27" s="221">
        <f>AF27-AG27</f>
        <v>58.8</v>
      </c>
    </row>
    <row r="28" spans="3:34" s="47" customFormat="1" ht="80.25" customHeight="1" thickBot="1" x14ac:dyDescent="0.3">
      <c r="C28" s="127" t="s">
        <v>11</v>
      </c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  <c r="O28" s="110"/>
      <c r="P28" s="110"/>
      <c r="Q28" s="110"/>
      <c r="R28" s="110"/>
      <c r="S28" s="110"/>
      <c r="T28" s="110"/>
      <c r="U28" s="110"/>
      <c r="V28" s="110"/>
      <c r="W28" s="110"/>
      <c r="X28" s="110"/>
      <c r="Y28" s="110"/>
      <c r="Z28" s="110"/>
      <c r="AA28" s="110"/>
      <c r="AB28" s="110"/>
      <c r="AC28" s="110"/>
      <c r="AD28" s="111"/>
      <c r="AE28" s="93">
        <v>343</v>
      </c>
      <c r="AF28" s="222">
        <v>30</v>
      </c>
      <c r="AG28" s="223">
        <v>12.5</v>
      </c>
      <c r="AH28" s="222">
        <f>AF28-AG28</f>
        <v>17.5</v>
      </c>
    </row>
    <row r="29" spans="3:34" s="37" customFormat="1" ht="123" hidden="1" customHeight="1" thickBot="1" x14ac:dyDescent="0.25">
      <c r="C29" s="155"/>
      <c r="D29" s="156"/>
      <c r="E29" s="156"/>
      <c r="F29" s="156"/>
      <c r="G29" s="156"/>
      <c r="H29" s="156"/>
      <c r="I29" s="156"/>
      <c r="J29" s="156"/>
      <c r="K29" s="156"/>
      <c r="L29" s="156"/>
      <c r="M29" s="156"/>
      <c r="N29" s="156"/>
      <c r="O29" s="156"/>
      <c r="P29" s="156"/>
      <c r="Q29" s="156"/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7"/>
      <c r="AE29" s="82"/>
      <c r="AF29" s="91"/>
      <c r="AG29" s="92"/>
      <c r="AH29" s="91"/>
    </row>
    <row r="30" spans="3:34" s="47" customFormat="1" ht="69" customHeight="1" thickBot="1" x14ac:dyDescent="0.3">
      <c r="C30" s="109" t="s">
        <v>28</v>
      </c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B30" s="199"/>
      <c r="AC30" s="199"/>
      <c r="AD30" s="200"/>
      <c r="AE30" s="55">
        <v>2979</v>
      </c>
      <c r="AF30" s="53">
        <v>744.8</v>
      </c>
      <c r="AG30" s="83">
        <v>453.8</v>
      </c>
      <c r="AH30" s="53">
        <f>AF30-AG30</f>
        <v>290.99999999999994</v>
      </c>
    </row>
    <row r="31" spans="3:34" s="47" customFormat="1" ht="106.5" customHeight="1" thickBot="1" x14ac:dyDescent="0.3">
      <c r="C31" s="158" t="s">
        <v>29</v>
      </c>
      <c r="D31" s="159"/>
      <c r="E31" s="159"/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60"/>
      <c r="AE31" s="74">
        <f>AE33+AE37</f>
        <v>185354</v>
      </c>
      <c r="AF31" s="74">
        <f>AF33+AF37</f>
        <v>45327.6</v>
      </c>
      <c r="AG31" s="74">
        <f>AG33+AG37</f>
        <v>26659.1</v>
      </c>
      <c r="AH31" s="74">
        <f>AF31-AG31</f>
        <v>18668.5</v>
      </c>
    </row>
    <row r="32" spans="3:34" s="47" customFormat="1" ht="16.899999999999999" customHeight="1" x14ac:dyDescent="0.25">
      <c r="C32" s="193" t="s">
        <v>1</v>
      </c>
      <c r="D32" s="194"/>
      <c r="E32" s="194"/>
      <c r="F32" s="194"/>
      <c r="G32" s="194"/>
      <c r="H32" s="194"/>
      <c r="I32" s="194"/>
      <c r="J32" s="194"/>
      <c r="K32" s="194"/>
      <c r="L32" s="194"/>
      <c r="M32" s="194"/>
      <c r="N32" s="194"/>
      <c r="O32" s="194"/>
      <c r="P32" s="194"/>
      <c r="Q32" s="194"/>
      <c r="R32" s="194"/>
      <c r="S32" s="194"/>
      <c r="T32" s="194"/>
      <c r="U32" s="194"/>
      <c r="V32" s="194"/>
      <c r="W32" s="194"/>
      <c r="X32" s="194"/>
      <c r="Y32" s="194"/>
      <c r="Z32" s="194"/>
      <c r="AA32" s="194"/>
      <c r="AB32" s="194"/>
      <c r="AC32" s="194"/>
      <c r="AD32" s="195"/>
      <c r="AE32" s="75"/>
      <c r="AF32" s="98"/>
      <c r="AG32" s="99"/>
      <c r="AH32" s="100"/>
    </row>
    <row r="33" spans="3:36" s="47" customFormat="1" ht="28.9" customHeight="1" x14ac:dyDescent="0.25">
      <c r="C33" s="84"/>
      <c r="D33" s="85" t="s">
        <v>2</v>
      </c>
      <c r="E33" s="85" t="s">
        <v>2</v>
      </c>
      <c r="F33" s="85" t="s">
        <v>2</v>
      </c>
      <c r="G33" s="85" t="s">
        <v>2</v>
      </c>
      <c r="H33" s="85" t="s">
        <v>2</v>
      </c>
      <c r="I33" s="85" t="s">
        <v>2</v>
      </c>
      <c r="J33" s="85" t="s">
        <v>2</v>
      </c>
      <c r="K33" s="85" t="s">
        <v>2</v>
      </c>
      <c r="L33" s="85" t="s">
        <v>2</v>
      </c>
      <c r="M33" s="85" t="s">
        <v>2</v>
      </c>
      <c r="N33" s="85" t="s">
        <v>2</v>
      </c>
      <c r="O33" s="85" t="s">
        <v>2</v>
      </c>
      <c r="P33" s="85" t="s">
        <v>2</v>
      </c>
      <c r="Q33" s="85" t="s">
        <v>2</v>
      </c>
      <c r="R33" s="85" t="s">
        <v>2</v>
      </c>
      <c r="S33" s="85" t="s">
        <v>2</v>
      </c>
      <c r="T33" s="85" t="s">
        <v>2</v>
      </c>
      <c r="U33" s="85" t="s">
        <v>2</v>
      </c>
      <c r="V33" s="85" t="s">
        <v>2</v>
      </c>
      <c r="W33" s="85" t="s">
        <v>2</v>
      </c>
      <c r="X33" s="85" t="s">
        <v>2</v>
      </c>
      <c r="Y33" s="85" t="s">
        <v>2</v>
      </c>
      <c r="Z33" s="123" t="s">
        <v>15</v>
      </c>
      <c r="AA33" s="124"/>
      <c r="AB33" s="124"/>
      <c r="AC33" s="124"/>
      <c r="AD33" s="125"/>
      <c r="AE33" s="65">
        <f>AE35+AE36</f>
        <v>181310</v>
      </c>
      <c r="AF33" s="65">
        <f t="shared" ref="AF33:AG33" si="5">AF35+AF36</f>
        <v>45327.6</v>
      </c>
      <c r="AG33" s="65">
        <f t="shared" si="5"/>
        <v>26659.1</v>
      </c>
      <c r="AH33" s="65">
        <f>AF33-AG33</f>
        <v>18668.5</v>
      </c>
    </row>
    <row r="34" spans="3:36" s="47" customFormat="1" ht="21.6" customHeight="1" x14ac:dyDescent="0.25">
      <c r="C34" s="84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95"/>
      <c r="AA34" s="146" t="s">
        <v>0</v>
      </c>
      <c r="AB34" s="146"/>
      <c r="AC34" s="146"/>
      <c r="AD34" s="154"/>
      <c r="AE34" s="65"/>
      <c r="AF34" s="86"/>
      <c r="AG34" s="87"/>
      <c r="AH34" s="77"/>
    </row>
    <row r="35" spans="3:36" s="47" customFormat="1" ht="28.9" customHeight="1" x14ac:dyDescent="0.25">
      <c r="C35" s="84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95"/>
      <c r="AA35" s="106" t="s">
        <v>16</v>
      </c>
      <c r="AB35" s="106"/>
      <c r="AC35" s="106"/>
      <c r="AD35" s="122"/>
      <c r="AE35" s="65">
        <v>145607</v>
      </c>
      <c r="AF35" s="96">
        <v>36401.699999999997</v>
      </c>
      <c r="AG35" s="97">
        <v>22436.3</v>
      </c>
      <c r="AH35" s="66">
        <f>AF35-AG35</f>
        <v>13965.399999999998</v>
      </c>
    </row>
    <row r="36" spans="3:36" s="47" customFormat="1" ht="42" customHeight="1" x14ac:dyDescent="0.25">
      <c r="C36" s="84"/>
      <c r="D36" s="85"/>
      <c r="E36" s="85"/>
      <c r="F36" s="85"/>
      <c r="G36" s="85"/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95"/>
      <c r="AA36" s="150" t="s">
        <v>6</v>
      </c>
      <c r="AB36" s="150"/>
      <c r="AC36" s="150"/>
      <c r="AD36" s="153"/>
      <c r="AE36" s="65">
        <v>35703</v>
      </c>
      <c r="AF36" s="96">
        <v>8925.9</v>
      </c>
      <c r="AG36" s="97">
        <v>4222.8</v>
      </c>
      <c r="AH36" s="96">
        <f>AF36-AG36</f>
        <v>4703.0999999999995</v>
      </c>
    </row>
    <row r="37" spans="3:36" s="47" customFormat="1" ht="32.450000000000003" customHeight="1" thickBot="1" x14ac:dyDescent="0.3">
      <c r="C37" s="94"/>
      <c r="D37" s="101" t="s">
        <v>3</v>
      </c>
      <c r="E37" s="101" t="s">
        <v>3</v>
      </c>
      <c r="F37" s="101" t="s">
        <v>3</v>
      </c>
      <c r="G37" s="101" t="s">
        <v>3</v>
      </c>
      <c r="H37" s="101" t="s">
        <v>3</v>
      </c>
      <c r="I37" s="101" t="s">
        <v>3</v>
      </c>
      <c r="J37" s="101" t="s">
        <v>3</v>
      </c>
      <c r="K37" s="101" t="s">
        <v>3</v>
      </c>
      <c r="L37" s="101" t="s">
        <v>3</v>
      </c>
      <c r="M37" s="101" t="s">
        <v>3</v>
      </c>
      <c r="N37" s="101" t="s">
        <v>3</v>
      </c>
      <c r="O37" s="101" t="s">
        <v>3</v>
      </c>
      <c r="P37" s="101" t="s">
        <v>3</v>
      </c>
      <c r="Q37" s="101" t="s">
        <v>3</v>
      </c>
      <c r="R37" s="101" t="s">
        <v>3</v>
      </c>
      <c r="S37" s="101" t="s">
        <v>3</v>
      </c>
      <c r="T37" s="101" t="s">
        <v>3</v>
      </c>
      <c r="U37" s="101" t="s">
        <v>3</v>
      </c>
      <c r="V37" s="101" t="s">
        <v>3</v>
      </c>
      <c r="W37" s="101" t="s">
        <v>3</v>
      </c>
      <c r="X37" s="101" t="s">
        <v>3</v>
      </c>
      <c r="Y37" s="101" t="s">
        <v>3</v>
      </c>
      <c r="Z37" s="128" t="s">
        <v>7</v>
      </c>
      <c r="AA37" s="129"/>
      <c r="AB37" s="129"/>
      <c r="AC37" s="129"/>
      <c r="AD37" s="130"/>
      <c r="AE37" s="79">
        <v>4044</v>
      </c>
      <c r="AF37" s="80">
        <v>0</v>
      </c>
      <c r="AG37" s="81">
        <v>0</v>
      </c>
      <c r="AH37" s="80">
        <f>AF37-AG37</f>
        <v>0</v>
      </c>
    </row>
    <row r="38" spans="3:36" s="47" customFormat="1" ht="87" customHeight="1" thickBot="1" x14ac:dyDescent="0.3">
      <c r="C38" s="162" t="s">
        <v>32</v>
      </c>
      <c r="D38" s="163"/>
      <c r="E38" s="163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  <c r="AC38" s="163"/>
      <c r="AD38" s="164"/>
      <c r="AE38" s="74">
        <f>920.3+924.7</f>
        <v>1845</v>
      </c>
      <c r="AF38" s="53">
        <v>0</v>
      </c>
      <c r="AG38" s="53">
        <v>0</v>
      </c>
      <c r="AH38" s="53">
        <v>0</v>
      </c>
    </row>
    <row r="39" spans="3:36" s="37" customFormat="1" ht="83.25" customHeight="1" thickBot="1" x14ac:dyDescent="0.25">
      <c r="C39" s="109" t="s">
        <v>30</v>
      </c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167"/>
      <c r="V39" s="167"/>
      <c r="W39" s="167"/>
      <c r="X39" s="167"/>
      <c r="Y39" s="167"/>
      <c r="Z39" s="167"/>
      <c r="AA39" s="167"/>
      <c r="AB39" s="167"/>
      <c r="AC39" s="167"/>
      <c r="AD39" s="168"/>
      <c r="AE39" s="74">
        <v>2150</v>
      </c>
      <c r="AF39" s="53">
        <v>429</v>
      </c>
      <c r="AG39" s="53">
        <v>287.39999999999998</v>
      </c>
      <c r="AH39" s="53">
        <f>AF39-AG39</f>
        <v>141.60000000000002</v>
      </c>
    </row>
    <row r="40" spans="3:36" s="37" customFormat="1" ht="62.25" customHeight="1" thickBot="1" x14ac:dyDescent="0.25">
      <c r="C40" s="162" t="s">
        <v>31</v>
      </c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4"/>
      <c r="AE40" s="74">
        <v>7980</v>
      </c>
      <c r="AF40" s="53">
        <v>1824.3</v>
      </c>
      <c r="AG40" s="53">
        <v>976.4</v>
      </c>
      <c r="AH40" s="53">
        <f>AF40-AG40</f>
        <v>847.9</v>
      </c>
    </row>
    <row r="41" spans="3:36" s="37" customFormat="1" ht="51.75" customHeight="1" thickBot="1" x14ac:dyDescent="0.35">
      <c r="C41" s="134" t="s">
        <v>33</v>
      </c>
      <c r="D41" s="169"/>
      <c r="E41" s="169"/>
      <c r="F41" s="169"/>
      <c r="G41" s="169"/>
      <c r="H41" s="169"/>
      <c r="I41" s="169"/>
      <c r="J41" s="169"/>
      <c r="K41" s="169"/>
      <c r="L41" s="169"/>
      <c r="M41" s="169"/>
      <c r="N41" s="169"/>
      <c r="O41" s="169"/>
      <c r="P41" s="169"/>
      <c r="Q41" s="169"/>
      <c r="R41" s="169"/>
      <c r="S41" s="169"/>
      <c r="T41" s="169"/>
      <c r="U41" s="169"/>
      <c r="V41" s="169"/>
      <c r="W41" s="169"/>
      <c r="X41" s="169"/>
      <c r="Y41" s="169"/>
      <c r="Z41" s="169"/>
      <c r="AA41" s="169"/>
      <c r="AB41" s="169"/>
      <c r="AC41" s="169"/>
      <c r="AD41" s="170"/>
      <c r="AE41" s="102">
        <f>AE42+AE43+AE44</f>
        <v>11964</v>
      </c>
      <c r="AF41" s="102">
        <f t="shared" ref="AF41:AH41" si="6">AF42+AF43+AF44</f>
        <v>3309.9</v>
      </c>
      <c r="AG41" s="102">
        <f t="shared" si="6"/>
        <v>3309.9</v>
      </c>
      <c r="AH41" s="102">
        <f t="shared" si="6"/>
        <v>0</v>
      </c>
    </row>
    <row r="42" spans="3:36" s="37" customFormat="1" ht="57" customHeight="1" thickBot="1" x14ac:dyDescent="0.3">
      <c r="C42" s="171" t="s">
        <v>34</v>
      </c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  <c r="O42" s="172"/>
      <c r="P42" s="172"/>
      <c r="Q42" s="172"/>
      <c r="R42" s="172"/>
      <c r="S42" s="172"/>
      <c r="T42" s="172"/>
      <c r="U42" s="172"/>
      <c r="V42" s="172"/>
      <c r="W42" s="172"/>
      <c r="X42" s="172"/>
      <c r="Y42" s="172"/>
      <c r="Z42" s="172"/>
      <c r="AA42" s="172"/>
      <c r="AB42" s="172"/>
      <c r="AC42" s="172"/>
      <c r="AD42" s="173"/>
      <c r="AE42" s="74">
        <v>1000</v>
      </c>
      <c r="AF42" s="53">
        <v>0</v>
      </c>
      <c r="AG42" s="53">
        <v>0</v>
      </c>
      <c r="AH42" s="53">
        <f>AF42-AG42</f>
        <v>0</v>
      </c>
    </row>
    <row r="43" spans="3:36" s="37" customFormat="1" ht="41.25" customHeight="1" thickBot="1" x14ac:dyDescent="0.3">
      <c r="C43" s="109" t="s">
        <v>35</v>
      </c>
      <c r="D43" s="176"/>
      <c r="E43" s="176"/>
      <c r="F43" s="176"/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176"/>
      <c r="V43" s="176"/>
      <c r="W43" s="176"/>
      <c r="X43" s="176"/>
      <c r="Y43" s="176"/>
      <c r="Z43" s="176"/>
      <c r="AA43" s="176"/>
      <c r="AB43" s="176"/>
      <c r="AC43" s="176"/>
      <c r="AD43" s="177"/>
      <c r="AE43" s="53">
        <v>3398</v>
      </c>
      <c r="AF43" s="53">
        <v>3309.9</v>
      </c>
      <c r="AG43" s="53">
        <v>3309.9</v>
      </c>
      <c r="AH43" s="53">
        <f>AF43-AG43</f>
        <v>0</v>
      </c>
    </row>
    <row r="44" spans="3:36" s="37" customFormat="1" ht="89.25" customHeight="1" thickBot="1" x14ac:dyDescent="0.25">
      <c r="C44" s="109" t="s">
        <v>37</v>
      </c>
      <c r="D44" s="181"/>
      <c r="E44" s="181"/>
      <c r="F44" s="181"/>
      <c r="G44" s="181"/>
      <c r="H44" s="181"/>
      <c r="I44" s="181"/>
      <c r="J44" s="181"/>
      <c r="K44" s="181"/>
      <c r="L44" s="181"/>
      <c r="M44" s="181"/>
      <c r="N44" s="181"/>
      <c r="O44" s="181"/>
      <c r="P44" s="181"/>
      <c r="Q44" s="181"/>
      <c r="R44" s="181"/>
      <c r="S44" s="181"/>
      <c r="T44" s="181"/>
      <c r="U44" s="181"/>
      <c r="V44" s="181"/>
      <c r="W44" s="181"/>
      <c r="X44" s="181"/>
      <c r="Y44" s="181"/>
      <c r="Z44" s="181"/>
      <c r="AA44" s="181"/>
      <c r="AB44" s="181"/>
      <c r="AC44" s="181"/>
      <c r="AD44" s="182"/>
      <c r="AE44" s="88">
        <v>7566</v>
      </c>
      <c r="AF44" s="53">
        <v>0</v>
      </c>
      <c r="AG44" s="53">
        <v>0</v>
      </c>
      <c r="AH44" s="53">
        <f>AF44-AG44</f>
        <v>0</v>
      </c>
    </row>
    <row r="45" spans="3:36" s="89" customFormat="1" ht="41.45" customHeight="1" thickBot="1" x14ac:dyDescent="0.35">
      <c r="C45" s="178" t="s">
        <v>36</v>
      </c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  <c r="R45" s="179"/>
      <c r="S45" s="179"/>
      <c r="T45" s="179"/>
      <c r="U45" s="179"/>
      <c r="V45" s="179"/>
      <c r="W45" s="179"/>
      <c r="X45" s="179"/>
      <c r="Y45" s="179"/>
      <c r="Z45" s="179"/>
      <c r="AA45" s="179"/>
      <c r="AB45" s="179"/>
      <c r="AC45" s="179"/>
      <c r="AD45" s="180"/>
      <c r="AE45" s="102">
        <f>AE4+AE41</f>
        <v>600354</v>
      </c>
      <c r="AF45" s="102">
        <f>AF41+AF4</f>
        <v>145487.29999999996</v>
      </c>
      <c r="AG45" s="102">
        <f t="shared" ref="AG45:AH45" si="7">AG4+AG41</f>
        <v>92694.499999999971</v>
      </c>
      <c r="AH45" s="46">
        <f t="shared" si="7"/>
        <v>52792.800000000003</v>
      </c>
    </row>
    <row r="46" spans="3:36" ht="77.25" customHeight="1" x14ac:dyDescent="0.4">
      <c r="C46" s="112" t="s">
        <v>42</v>
      </c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2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12"/>
    </row>
    <row r="47" spans="3:36" ht="18" customHeight="1" x14ac:dyDescent="0.5">
      <c r="C47" s="32"/>
      <c r="D47" s="33"/>
      <c r="E47" s="33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3"/>
      <c r="AA47" s="33"/>
      <c r="AB47" s="35"/>
      <c r="AC47" s="32"/>
      <c r="AD47" s="36"/>
      <c r="AE47" s="16"/>
      <c r="AF47" s="29"/>
      <c r="AG47" s="29"/>
      <c r="AH47" s="1"/>
      <c r="AI47" s="1"/>
      <c r="AJ47" s="1"/>
    </row>
    <row r="48" spans="3:36" ht="56.25" customHeight="1" x14ac:dyDescent="0.4">
      <c r="C48" s="183" t="s">
        <v>43</v>
      </c>
      <c r="D48" s="183"/>
      <c r="E48" s="183"/>
      <c r="F48" s="183"/>
      <c r="G48" s="183"/>
      <c r="H48" s="183"/>
      <c r="I48" s="183"/>
      <c r="J48" s="183"/>
      <c r="K48" s="183"/>
      <c r="L48" s="183"/>
      <c r="M48" s="183"/>
      <c r="N48" s="183"/>
      <c r="O48" s="1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  <c r="AA48" s="183"/>
      <c r="AB48" s="183"/>
      <c r="AC48" s="183"/>
      <c r="AD48" s="183"/>
      <c r="AE48" s="183"/>
      <c r="AF48" s="183"/>
      <c r="AG48" s="183"/>
      <c r="AH48" s="183"/>
      <c r="AI48" s="183"/>
      <c r="AJ48" s="183"/>
    </row>
    <row r="49" spans="3:34" ht="66" customHeight="1" x14ac:dyDescent="0.5">
      <c r="C49" s="174"/>
      <c r="D49" s="175"/>
      <c r="E49" s="175"/>
      <c r="F49" s="175"/>
      <c r="G49" s="175"/>
      <c r="H49" s="175"/>
      <c r="I49" s="175"/>
      <c r="J49" s="175"/>
      <c r="K49" s="175"/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8"/>
      <c r="AF49" s="10"/>
      <c r="AG49" s="1"/>
      <c r="AH49" s="1"/>
    </row>
    <row r="50" spans="3:34" ht="66" customHeight="1" x14ac:dyDescent="0.5">
      <c r="C50" s="208"/>
      <c r="D50" s="209"/>
      <c r="E50" s="209"/>
      <c r="F50" s="209"/>
      <c r="G50" s="209"/>
      <c r="H50" s="209"/>
      <c r="I50" s="209"/>
      <c r="J50" s="209"/>
      <c r="K50" s="209"/>
      <c r="L50" s="209"/>
      <c r="M50" s="209"/>
      <c r="N50" s="209"/>
      <c r="O50" s="209"/>
      <c r="P50" s="209"/>
      <c r="Q50" s="209"/>
      <c r="R50" s="209"/>
      <c r="S50" s="209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  <c r="AD50" s="209"/>
      <c r="AE50" s="19"/>
      <c r="AF50" s="10"/>
      <c r="AG50" s="1"/>
      <c r="AH50" s="1"/>
    </row>
    <row r="51" spans="3:34" ht="66" customHeight="1" x14ac:dyDescent="0.5">
      <c r="C51" s="196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6"/>
      <c r="AF51" s="10"/>
      <c r="AG51" s="1"/>
      <c r="AH51" s="1"/>
    </row>
    <row r="52" spans="3:34" ht="66" customHeight="1" x14ac:dyDescent="0.5">
      <c r="C52" s="12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26"/>
      <c r="AA52" s="26"/>
      <c r="AB52" s="26"/>
      <c r="AC52" s="26"/>
      <c r="AD52" s="26"/>
      <c r="AE52" s="16"/>
      <c r="AF52" s="10"/>
      <c r="AG52" s="1"/>
      <c r="AH52" s="1"/>
    </row>
    <row r="53" spans="3:34" ht="66" customHeight="1" x14ac:dyDescent="0.5">
      <c r="C53" s="212"/>
      <c r="D53" s="213"/>
      <c r="E53" s="213"/>
      <c r="F53" s="213"/>
      <c r="G53" s="213"/>
      <c r="H53" s="213"/>
      <c r="I53" s="213"/>
      <c r="J53" s="213"/>
      <c r="K53" s="213"/>
      <c r="L53" s="213"/>
      <c r="M53" s="213"/>
      <c r="N53" s="213"/>
      <c r="O53" s="213"/>
      <c r="P53" s="213"/>
      <c r="Q53" s="213"/>
      <c r="R53" s="213"/>
      <c r="S53" s="213"/>
      <c r="T53" s="213"/>
      <c r="U53" s="213"/>
      <c r="V53" s="213"/>
      <c r="W53" s="213"/>
      <c r="X53" s="213"/>
      <c r="Y53" s="213"/>
      <c r="Z53" s="213"/>
      <c r="AA53" s="213"/>
      <c r="AB53" s="213"/>
      <c r="AC53" s="213"/>
      <c r="AD53" s="213"/>
      <c r="AE53" s="18"/>
      <c r="AF53" s="10"/>
      <c r="AG53" s="1"/>
      <c r="AH53" s="1"/>
    </row>
    <row r="54" spans="3:34" ht="66" customHeight="1" x14ac:dyDescent="0.5">
      <c r="C54" s="208"/>
      <c r="D54" s="209"/>
      <c r="E54" s="209"/>
      <c r="F54" s="209"/>
      <c r="G54" s="209"/>
      <c r="H54" s="209"/>
      <c r="I54" s="209"/>
      <c r="J54" s="209"/>
      <c r="K54" s="209"/>
      <c r="L54" s="209"/>
      <c r="M54" s="209"/>
      <c r="N54" s="209"/>
      <c r="O54" s="209"/>
      <c r="P54" s="209"/>
      <c r="Q54" s="209"/>
      <c r="R54" s="209"/>
      <c r="S54" s="209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  <c r="AD54" s="209"/>
      <c r="AE54" s="17"/>
      <c r="AF54" s="10"/>
      <c r="AG54" s="10"/>
      <c r="AH54" s="1"/>
    </row>
    <row r="55" spans="3:34" ht="66" customHeight="1" x14ac:dyDescent="0.5">
      <c r="C55" s="210"/>
      <c r="D55" s="211"/>
      <c r="E55" s="211"/>
      <c r="F55" s="211"/>
      <c r="G55" s="211"/>
      <c r="H55" s="211"/>
      <c r="I55" s="211"/>
      <c r="J55" s="211"/>
      <c r="K55" s="211"/>
      <c r="L55" s="211"/>
      <c r="M55" s="211"/>
      <c r="N55" s="211"/>
      <c r="O55" s="211"/>
      <c r="P55" s="211"/>
      <c r="Q55" s="211"/>
      <c r="R55" s="211"/>
      <c r="S55" s="211"/>
      <c r="T55" s="211"/>
      <c r="U55" s="211"/>
      <c r="V55" s="211"/>
      <c r="W55" s="211"/>
      <c r="X55" s="211"/>
      <c r="Y55" s="211"/>
      <c r="Z55" s="211"/>
      <c r="AA55" s="211"/>
      <c r="AB55" s="211"/>
      <c r="AC55" s="211"/>
      <c r="AD55" s="211"/>
      <c r="AE55" s="16"/>
      <c r="AF55" s="10"/>
      <c r="AG55" s="10"/>
      <c r="AH55" s="1"/>
    </row>
    <row r="56" spans="3:34" ht="66" customHeight="1" x14ac:dyDescent="0.5"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26"/>
      <c r="AA56" s="26"/>
      <c r="AB56" s="26"/>
      <c r="AC56" s="26"/>
      <c r="AD56" s="26"/>
      <c r="AE56" s="17"/>
      <c r="AF56" s="10"/>
      <c r="AG56" s="10"/>
      <c r="AH56" s="1"/>
    </row>
    <row r="57" spans="3:34" ht="66" customHeight="1" x14ac:dyDescent="0.5"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26"/>
      <c r="AA57" s="26"/>
      <c r="AB57" s="26"/>
      <c r="AC57" s="26"/>
      <c r="AD57" s="26"/>
      <c r="AE57" s="17"/>
      <c r="AF57" s="1"/>
      <c r="AG57" s="10"/>
      <c r="AH57" s="1"/>
    </row>
    <row r="58" spans="3:34" ht="66" customHeight="1" x14ac:dyDescent="0.5"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26"/>
      <c r="AA58" s="26"/>
      <c r="AB58" s="26"/>
      <c r="AC58" s="26"/>
      <c r="AD58" s="26"/>
      <c r="AE58" s="17"/>
      <c r="AF58" s="10"/>
      <c r="AG58" s="10"/>
      <c r="AH58" s="1"/>
    </row>
    <row r="59" spans="3:34" ht="66" customHeight="1" x14ac:dyDescent="0.5"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26"/>
      <c r="AA59" s="26"/>
      <c r="AB59" s="26"/>
      <c r="AC59" s="26"/>
      <c r="AD59" s="26"/>
      <c r="AE59" s="17"/>
      <c r="AF59" s="10"/>
      <c r="AG59" s="10"/>
      <c r="AH59" s="1"/>
    </row>
    <row r="60" spans="3:34" ht="119.25" hidden="1" customHeight="1" thickBot="1" x14ac:dyDescent="0.6">
      <c r="C60" s="206"/>
      <c r="D60" s="207"/>
      <c r="E60" s="207"/>
      <c r="F60" s="207"/>
      <c r="G60" s="207"/>
      <c r="H60" s="207"/>
      <c r="I60" s="207"/>
      <c r="J60" s="207"/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15"/>
      <c r="AF60" s="10"/>
      <c r="AG60" s="10"/>
      <c r="AH60" s="1"/>
    </row>
    <row r="61" spans="3:34" ht="193.5" customHeight="1" x14ac:dyDescent="0.5">
      <c r="C61" s="165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6"/>
      <c r="S61" s="166"/>
      <c r="T61" s="166"/>
      <c r="U61" s="166"/>
      <c r="V61" s="166"/>
      <c r="W61" s="166"/>
      <c r="X61" s="166"/>
      <c r="Y61" s="166"/>
      <c r="Z61" s="166"/>
      <c r="AA61" s="166"/>
      <c r="AB61" s="166"/>
      <c r="AC61" s="166"/>
      <c r="AD61" s="166"/>
      <c r="AE61" s="20"/>
      <c r="AF61" s="5"/>
      <c r="AG61" s="1"/>
      <c r="AH61" s="1"/>
    </row>
    <row r="62" spans="3:34" ht="53.25" customHeight="1" x14ac:dyDescent="0.5">
      <c r="C62" s="202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N62" s="197"/>
      <c r="O62" s="197"/>
      <c r="P62" s="197"/>
      <c r="Q62" s="197"/>
      <c r="R62" s="197"/>
      <c r="S62" s="197"/>
      <c r="T62" s="197"/>
      <c r="U62" s="197"/>
      <c r="V62" s="197"/>
      <c r="W62" s="197"/>
      <c r="X62" s="197"/>
      <c r="Y62" s="197"/>
      <c r="Z62" s="197"/>
      <c r="AA62" s="197"/>
      <c r="AB62" s="197"/>
      <c r="AC62" s="197"/>
      <c r="AD62" s="197"/>
      <c r="AE62" s="18"/>
      <c r="AF62" s="5"/>
      <c r="AG62" s="1"/>
      <c r="AH62" s="1"/>
    </row>
    <row r="63" spans="3:34" ht="126.75" customHeight="1" x14ac:dyDescent="0.5">
      <c r="C63" s="196"/>
      <c r="D63" s="197"/>
      <c r="E63" s="197"/>
      <c r="F63" s="197"/>
      <c r="G63" s="197"/>
      <c r="H63" s="197"/>
      <c r="I63" s="197"/>
      <c r="J63" s="197"/>
      <c r="K63" s="197"/>
      <c r="L63" s="197"/>
      <c r="M63" s="197"/>
      <c r="N63" s="197"/>
      <c r="O63" s="197"/>
      <c r="P63" s="197"/>
      <c r="Q63" s="197"/>
      <c r="R63" s="197"/>
      <c r="S63" s="197"/>
      <c r="T63" s="197"/>
      <c r="U63" s="197"/>
      <c r="V63" s="197"/>
      <c r="W63" s="197"/>
      <c r="X63" s="197"/>
      <c r="Y63" s="197"/>
      <c r="Z63" s="197"/>
      <c r="AA63" s="197"/>
      <c r="AB63" s="197"/>
      <c r="AC63" s="197"/>
      <c r="AD63" s="197"/>
      <c r="AE63" s="18"/>
      <c r="AF63" s="13"/>
      <c r="AG63" s="1"/>
      <c r="AH63" s="1"/>
    </row>
    <row r="64" spans="3:34" ht="68.25" customHeight="1" x14ac:dyDescent="0.5">
      <c r="C64" s="196"/>
      <c r="D64" s="197"/>
      <c r="E64" s="197"/>
      <c r="F64" s="197"/>
      <c r="G64" s="197"/>
      <c r="H64" s="197"/>
      <c r="I64" s="197"/>
      <c r="J64" s="197"/>
      <c r="K64" s="197"/>
      <c r="L64" s="197"/>
      <c r="M64" s="197"/>
      <c r="N64" s="197"/>
      <c r="O64" s="197"/>
      <c r="P64" s="197"/>
      <c r="Q64" s="197"/>
      <c r="R64" s="197"/>
      <c r="S64" s="197"/>
      <c r="T64" s="197"/>
      <c r="U64" s="197"/>
      <c r="V64" s="197"/>
      <c r="W64" s="197"/>
      <c r="X64" s="197"/>
      <c r="Y64" s="197"/>
      <c r="Z64" s="197"/>
      <c r="AA64" s="197"/>
      <c r="AB64" s="197"/>
      <c r="AC64" s="197"/>
      <c r="AD64" s="197"/>
      <c r="AE64" s="18"/>
      <c r="AF64" s="14"/>
      <c r="AG64" s="1"/>
      <c r="AH64" s="1"/>
    </row>
    <row r="65" spans="3:34" ht="80.25" customHeight="1" x14ac:dyDescent="0.5">
      <c r="C65" s="196"/>
      <c r="D65" s="197"/>
      <c r="E65" s="197"/>
      <c r="F65" s="197"/>
      <c r="G65" s="197"/>
      <c r="H65" s="197"/>
      <c r="I65" s="197"/>
      <c r="J65" s="197"/>
      <c r="K65" s="197"/>
      <c r="L65" s="197"/>
      <c r="M65" s="197"/>
      <c r="N65" s="197"/>
      <c r="O65" s="197"/>
      <c r="P65" s="197"/>
      <c r="Q65" s="197"/>
      <c r="R65" s="197"/>
      <c r="S65" s="197"/>
      <c r="T65" s="197"/>
      <c r="U65" s="197"/>
      <c r="V65" s="197"/>
      <c r="W65" s="197"/>
      <c r="X65" s="197"/>
      <c r="Y65" s="197"/>
      <c r="Z65" s="197"/>
      <c r="AA65" s="197"/>
      <c r="AB65" s="197"/>
      <c r="AC65" s="197"/>
      <c r="AD65" s="197"/>
      <c r="AE65" s="18"/>
      <c r="AF65" s="1"/>
      <c r="AG65" s="1"/>
      <c r="AH65" s="1"/>
    </row>
    <row r="66" spans="3:34" ht="158.25" customHeight="1" x14ac:dyDescent="0.5">
      <c r="C66" s="196"/>
      <c r="D66" s="197"/>
      <c r="E66" s="197"/>
      <c r="F66" s="197"/>
      <c r="G66" s="197"/>
      <c r="H66" s="197"/>
      <c r="I66" s="197"/>
      <c r="J66" s="197"/>
      <c r="K66" s="197"/>
      <c r="L66" s="197"/>
      <c r="M66" s="197"/>
      <c r="N66" s="197"/>
      <c r="O66" s="197"/>
      <c r="P66" s="197"/>
      <c r="Q66" s="197"/>
      <c r="R66" s="197"/>
      <c r="S66" s="197"/>
      <c r="T66" s="197"/>
      <c r="U66" s="197"/>
      <c r="V66" s="197"/>
      <c r="W66" s="197"/>
      <c r="X66" s="197"/>
      <c r="Y66" s="197"/>
      <c r="Z66" s="197"/>
      <c r="AA66" s="197"/>
      <c r="AB66" s="197"/>
      <c r="AC66" s="197"/>
      <c r="AD66" s="197"/>
      <c r="AE66" s="18"/>
      <c r="AF66" s="1"/>
      <c r="AG66" s="1"/>
      <c r="AH66" s="1"/>
    </row>
    <row r="67" spans="3:34" ht="150.75" customHeight="1" x14ac:dyDescent="0.5">
      <c r="C67" s="196"/>
      <c r="D67" s="197"/>
      <c r="E67" s="197"/>
      <c r="F67" s="197"/>
      <c r="G67" s="197"/>
      <c r="H67" s="197"/>
      <c r="I67" s="197"/>
      <c r="J67" s="197"/>
      <c r="K67" s="197"/>
      <c r="L67" s="197"/>
      <c r="M67" s="197"/>
      <c r="N67" s="197"/>
      <c r="O67" s="197"/>
      <c r="P67" s="197"/>
      <c r="Q67" s="197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8"/>
      <c r="AF67" s="1"/>
      <c r="AG67" s="1"/>
      <c r="AH67" s="1"/>
    </row>
    <row r="68" spans="3:34" ht="150.75" customHeight="1" x14ac:dyDescent="0.5">
      <c r="C68" s="165"/>
      <c r="D68" s="209"/>
      <c r="E68" s="209"/>
      <c r="F68" s="209"/>
      <c r="G68" s="209"/>
      <c r="H68" s="209"/>
      <c r="I68" s="209"/>
      <c r="J68" s="209"/>
      <c r="K68" s="209"/>
      <c r="L68" s="209"/>
      <c r="M68" s="209"/>
      <c r="N68" s="209"/>
      <c r="O68" s="209"/>
      <c r="P68" s="209"/>
      <c r="Q68" s="209"/>
      <c r="R68" s="209"/>
      <c r="S68" s="209"/>
      <c r="T68" s="209"/>
      <c r="U68" s="209"/>
      <c r="V68" s="209"/>
      <c r="W68" s="209"/>
      <c r="X68" s="209"/>
      <c r="Y68" s="209"/>
      <c r="Z68" s="209"/>
      <c r="AA68" s="209"/>
      <c r="AB68" s="209"/>
      <c r="AC68" s="209"/>
      <c r="AD68" s="209"/>
      <c r="AE68" s="18"/>
      <c r="AF68" s="1"/>
      <c r="AG68" s="1"/>
      <c r="AH68" s="1"/>
    </row>
    <row r="69" spans="3:34" ht="52.5" customHeight="1" x14ac:dyDescent="0.5">
      <c r="C69" s="198"/>
      <c r="D69" s="197"/>
      <c r="E69" s="197"/>
      <c r="F69" s="197"/>
      <c r="G69" s="197"/>
      <c r="H69" s="197"/>
      <c r="I69" s="197"/>
      <c r="J69" s="197"/>
      <c r="K69" s="197"/>
      <c r="L69" s="197"/>
      <c r="M69" s="197"/>
      <c r="N69" s="197"/>
      <c r="O69" s="197"/>
      <c r="P69" s="197"/>
      <c r="Q69" s="197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21"/>
      <c r="AF69" s="1"/>
      <c r="AG69" s="1"/>
      <c r="AH69" s="1"/>
    </row>
    <row r="70" spans="3:34" ht="60" customHeight="1" x14ac:dyDescent="0.5">
      <c r="C70" s="198"/>
      <c r="D70" s="197"/>
      <c r="E70" s="197"/>
      <c r="F70" s="197"/>
      <c r="G70" s="197"/>
      <c r="H70" s="197"/>
      <c r="I70" s="197"/>
      <c r="J70" s="197"/>
      <c r="K70" s="197"/>
      <c r="L70" s="197"/>
      <c r="M70" s="197"/>
      <c r="N70" s="197"/>
      <c r="O70" s="197"/>
      <c r="P70" s="197"/>
      <c r="Q70" s="197"/>
      <c r="R70" s="197"/>
      <c r="S70" s="197"/>
      <c r="T70" s="197"/>
      <c r="U70" s="197"/>
      <c r="V70" s="197"/>
      <c r="W70" s="197"/>
      <c r="X70" s="197"/>
      <c r="Y70" s="197"/>
      <c r="Z70" s="197"/>
      <c r="AA70" s="197"/>
      <c r="AB70" s="197"/>
      <c r="AC70" s="197"/>
      <c r="AD70" s="197"/>
      <c r="AE70" s="21"/>
      <c r="AF70" s="204"/>
      <c r="AG70" s="175"/>
      <c r="AH70" s="205"/>
    </row>
    <row r="71" spans="3:34" ht="57.75" customHeight="1" x14ac:dyDescent="0.5">
      <c r="C71" s="196"/>
      <c r="D71" s="197"/>
      <c r="E71" s="197"/>
      <c r="F71" s="197"/>
      <c r="G71" s="197"/>
      <c r="H71" s="197"/>
      <c r="I71" s="197"/>
      <c r="J71" s="197"/>
      <c r="K71" s="197"/>
      <c r="L71" s="197"/>
      <c r="M71" s="197"/>
      <c r="N71" s="197"/>
      <c r="O71" s="197"/>
      <c r="P71" s="197"/>
      <c r="Q71" s="197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8"/>
      <c r="AF71" s="1"/>
      <c r="AG71" s="1"/>
      <c r="AH71" s="1"/>
    </row>
    <row r="72" spans="3:34" ht="80.25" customHeight="1" x14ac:dyDescent="0.5">
      <c r="C72" s="196"/>
      <c r="D72" s="197"/>
      <c r="E72" s="197"/>
      <c r="F72" s="197"/>
      <c r="G72" s="197"/>
      <c r="H72" s="197"/>
      <c r="I72" s="197"/>
      <c r="J72" s="197"/>
      <c r="K72" s="197"/>
      <c r="L72" s="197"/>
      <c r="M72" s="197"/>
      <c r="N72" s="197"/>
      <c r="O72" s="197"/>
      <c r="P72" s="197"/>
      <c r="Q72" s="197"/>
      <c r="R72" s="197"/>
      <c r="S72" s="197"/>
      <c r="T72" s="197"/>
      <c r="U72" s="197"/>
      <c r="V72" s="197"/>
      <c r="W72" s="197"/>
      <c r="X72" s="197"/>
      <c r="Y72" s="197"/>
      <c r="Z72" s="197"/>
      <c r="AA72" s="197"/>
      <c r="AB72" s="197"/>
      <c r="AC72" s="197"/>
      <c r="AD72" s="197"/>
      <c r="AE72" s="18"/>
      <c r="AF72" s="1"/>
      <c r="AG72" s="1"/>
      <c r="AH72" s="1"/>
    </row>
    <row r="73" spans="3:34" ht="170.25" customHeight="1" x14ac:dyDescent="0.2">
      <c r="C73" s="186"/>
      <c r="D73" s="186"/>
      <c r="E73" s="186"/>
      <c r="F73" s="186"/>
      <c r="G73" s="186"/>
      <c r="H73" s="186"/>
      <c r="I73" s="186"/>
      <c r="J73" s="186"/>
      <c r="K73" s="186"/>
      <c r="L73" s="186"/>
      <c r="M73" s="186"/>
      <c r="N73" s="186"/>
      <c r="O73" s="186"/>
      <c r="P73" s="186"/>
      <c r="Q73" s="186"/>
      <c r="R73" s="186"/>
      <c r="S73" s="186"/>
      <c r="T73" s="186"/>
      <c r="U73" s="186"/>
      <c r="V73" s="186"/>
      <c r="W73" s="186"/>
      <c r="X73" s="186"/>
      <c r="Y73" s="186"/>
      <c r="Z73" s="186"/>
      <c r="AA73" s="186"/>
      <c r="AB73" s="186"/>
      <c r="AC73" s="186"/>
      <c r="AD73" s="186"/>
      <c r="AE73" s="18"/>
      <c r="AF73" s="1"/>
      <c r="AG73" s="1"/>
      <c r="AH73" s="1"/>
    </row>
    <row r="74" spans="3:34" ht="77.25" customHeight="1" x14ac:dyDescent="0.4">
      <c r="C74" s="184"/>
      <c r="D74" s="185"/>
      <c r="E74" s="185"/>
      <c r="F74" s="185"/>
      <c r="G74" s="185"/>
      <c r="H74" s="185"/>
      <c r="I74" s="185"/>
      <c r="J74" s="185"/>
      <c r="K74" s="185"/>
      <c r="L74" s="185"/>
      <c r="M74" s="185"/>
      <c r="N74" s="185"/>
      <c r="O74" s="185"/>
      <c r="P74" s="185"/>
      <c r="Q74" s="185"/>
      <c r="R74" s="185"/>
      <c r="S74" s="185"/>
      <c r="T74" s="185"/>
      <c r="U74" s="185"/>
      <c r="V74" s="185"/>
      <c r="W74" s="185"/>
      <c r="X74" s="185"/>
      <c r="Y74" s="185"/>
      <c r="Z74" s="185"/>
      <c r="AA74" s="185"/>
      <c r="AB74" s="185"/>
      <c r="AC74" s="185"/>
      <c r="AD74" s="185"/>
      <c r="AE74" s="18"/>
      <c r="AF74" s="11"/>
      <c r="AG74" s="1"/>
      <c r="AH74" s="1"/>
    </row>
    <row r="75" spans="3:34" ht="101.25" customHeight="1" x14ac:dyDescent="0.4">
      <c r="C75" s="184"/>
      <c r="D75" s="185"/>
      <c r="E75" s="185"/>
      <c r="F75" s="185"/>
      <c r="G75" s="185"/>
      <c r="H75" s="185"/>
      <c r="I75" s="185"/>
      <c r="J75" s="185"/>
      <c r="K75" s="185"/>
      <c r="L75" s="185"/>
      <c r="M75" s="185"/>
      <c r="N75" s="185"/>
      <c r="O75" s="185"/>
      <c r="P75" s="185"/>
      <c r="Q75" s="185"/>
      <c r="R75" s="185"/>
      <c r="S75" s="185"/>
      <c r="T75" s="185"/>
      <c r="U75" s="185"/>
      <c r="V75" s="185"/>
      <c r="W75" s="185"/>
      <c r="X75" s="185"/>
      <c r="Y75" s="185"/>
      <c r="Z75" s="185"/>
      <c r="AA75" s="185"/>
      <c r="AB75" s="185"/>
      <c r="AC75" s="185"/>
      <c r="AD75" s="185"/>
      <c r="AE75" s="18"/>
      <c r="AF75" s="11"/>
      <c r="AG75" s="1"/>
      <c r="AH75" s="1"/>
    </row>
    <row r="76" spans="3:34" ht="86.25" customHeight="1" x14ac:dyDescent="0.4">
      <c r="C76" s="184"/>
      <c r="D76" s="185"/>
      <c r="E76" s="185"/>
      <c r="F76" s="185"/>
      <c r="G76" s="185"/>
      <c r="H76" s="185"/>
      <c r="I76" s="185"/>
      <c r="J76" s="185"/>
      <c r="K76" s="185"/>
      <c r="L76" s="185"/>
      <c r="M76" s="185"/>
      <c r="N76" s="185"/>
      <c r="O76" s="185"/>
      <c r="P76" s="185"/>
      <c r="Q76" s="185"/>
      <c r="R76" s="185"/>
      <c r="S76" s="185"/>
      <c r="T76" s="185"/>
      <c r="U76" s="185"/>
      <c r="V76" s="185"/>
      <c r="W76" s="185"/>
      <c r="X76" s="185"/>
      <c r="Y76" s="185"/>
      <c r="Z76" s="185"/>
      <c r="AA76" s="185"/>
      <c r="AB76" s="185"/>
      <c r="AC76" s="185"/>
      <c r="AD76" s="185"/>
      <c r="AE76" s="18"/>
      <c r="AF76" s="9"/>
      <c r="AG76" s="1"/>
      <c r="AH76" s="1"/>
    </row>
    <row r="77" spans="3:34" ht="87.75" customHeight="1" x14ac:dyDescent="0.2">
      <c r="C77" s="184"/>
      <c r="D77" s="185"/>
      <c r="E77" s="185"/>
      <c r="F77" s="185"/>
      <c r="G77" s="185"/>
      <c r="H77" s="185"/>
      <c r="I77" s="185"/>
      <c r="J77" s="185"/>
      <c r="K77" s="185"/>
      <c r="L77" s="185"/>
      <c r="M77" s="185"/>
      <c r="N77" s="185"/>
      <c r="O77" s="185"/>
      <c r="P77" s="185"/>
      <c r="Q77" s="185"/>
      <c r="R77" s="185"/>
      <c r="S77" s="185"/>
      <c r="T77" s="185"/>
      <c r="U77" s="185"/>
      <c r="V77" s="185"/>
      <c r="W77" s="185"/>
      <c r="X77" s="185"/>
      <c r="Y77" s="185"/>
      <c r="Z77" s="185"/>
      <c r="AA77" s="185"/>
      <c r="AB77" s="185"/>
      <c r="AC77" s="185"/>
      <c r="AD77" s="185"/>
      <c r="AE77" s="22"/>
      <c r="AF77" s="7"/>
      <c r="AG77" s="1"/>
      <c r="AH77" s="1"/>
    </row>
    <row r="78" spans="3:34" ht="138.6" customHeight="1" x14ac:dyDescent="0.2">
      <c r="C78" s="184"/>
      <c r="D78" s="185"/>
      <c r="E78" s="185"/>
      <c r="F78" s="185"/>
      <c r="G78" s="185"/>
      <c r="H78" s="185"/>
      <c r="I78" s="185"/>
      <c r="J78" s="185"/>
      <c r="K78" s="185"/>
      <c r="L78" s="185"/>
      <c r="M78" s="185"/>
      <c r="N78" s="185"/>
      <c r="O78" s="185"/>
      <c r="P78" s="185"/>
      <c r="Q78" s="185"/>
      <c r="R78" s="185"/>
      <c r="S78" s="185"/>
      <c r="T78" s="185"/>
      <c r="U78" s="185"/>
      <c r="V78" s="185"/>
      <c r="W78" s="185"/>
      <c r="X78" s="185"/>
      <c r="Y78" s="185"/>
      <c r="Z78" s="185"/>
      <c r="AA78" s="185"/>
      <c r="AB78" s="185"/>
      <c r="AC78" s="185"/>
      <c r="AD78" s="185"/>
      <c r="AE78" s="16"/>
      <c r="AF78" s="8"/>
      <c r="AG78" s="201"/>
      <c r="AH78" s="1"/>
    </row>
    <row r="79" spans="3:34" ht="126.6" customHeight="1" x14ac:dyDescent="0.2">
      <c r="C79" s="202"/>
      <c r="D79" s="203"/>
      <c r="E79" s="203"/>
      <c r="F79" s="203"/>
      <c r="G79" s="203"/>
      <c r="H79" s="203"/>
      <c r="I79" s="203"/>
      <c r="J79" s="203"/>
      <c r="K79" s="203"/>
      <c r="L79" s="203"/>
      <c r="M79" s="203"/>
      <c r="N79" s="203"/>
      <c r="O79" s="203"/>
      <c r="P79" s="203"/>
      <c r="Q79" s="203"/>
      <c r="R79" s="203"/>
      <c r="S79" s="203"/>
      <c r="T79" s="203"/>
      <c r="U79" s="203"/>
      <c r="V79" s="203"/>
      <c r="W79" s="203"/>
      <c r="X79" s="203"/>
      <c r="Y79" s="203"/>
      <c r="Z79" s="203"/>
      <c r="AA79" s="203"/>
      <c r="AB79" s="203"/>
      <c r="AC79" s="203"/>
      <c r="AD79" s="203"/>
      <c r="AE79" s="23"/>
      <c r="AF79" s="8"/>
      <c r="AG79" s="201"/>
      <c r="AH79" s="1"/>
    </row>
    <row r="80" spans="3:34" ht="136.15" customHeight="1" x14ac:dyDescent="0.2"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27"/>
      <c r="AA80" s="27"/>
      <c r="AB80" s="27"/>
      <c r="AC80" s="27"/>
      <c r="AD80" s="27"/>
      <c r="AE80" s="23"/>
      <c r="AF80" s="8"/>
      <c r="AG80" s="1"/>
      <c r="AH80" s="1"/>
    </row>
    <row r="81" spans="3:34" x14ac:dyDescent="0.2"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27"/>
      <c r="AA81" s="27"/>
      <c r="AB81" s="27"/>
      <c r="AC81" s="27"/>
      <c r="AD81" s="27"/>
      <c r="AE81" s="23"/>
      <c r="AF81" s="1"/>
      <c r="AG81" s="1"/>
      <c r="AH81" s="1"/>
    </row>
    <row r="82" spans="3:34" x14ac:dyDescent="0.2"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27"/>
      <c r="AA82" s="27"/>
      <c r="AB82" s="27"/>
      <c r="AC82" s="27"/>
      <c r="AD82" s="27"/>
      <c r="AE82" s="23"/>
      <c r="AF82" s="1"/>
      <c r="AG82" s="1"/>
      <c r="AH82" s="1"/>
    </row>
    <row r="83" spans="3:34" x14ac:dyDescent="0.2"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27"/>
      <c r="AA83" s="27"/>
      <c r="AB83" s="27"/>
      <c r="AC83" s="27"/>
      <c r="AD83" s="27"/>
      <c r="AE83" s="23"/>
      <c r="AF83" s="1"/>
      <c r="AG83" s="1"/>
      <c r="AH83" s="1"/>
    </row>
    <row r="84" spans="3:34" x14ac:dyDescent="0.2"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27"/>
      <c r="AA84" s="27"/>
      <c r="AB84" s="27"/>
      <c r="AC84" s="27"/>
      <c r="AD84" s="27"/>
      <c r="AE84" s="23"/>
      <c r="AF84" s="1"/>
      <c r="AG84" s="1"/>
      <c r="AH84" s="1"/>
    </row>
    <row r="85" spans="3:34" x14ac:dyDescent="0.2"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27"/>
      <c r="AA85" s="27"/>
      <c r="AB85" s="27"/>
      <c r="AC85" s="27"/>
      <c r="AD85" s="27"/>
      <c r="AE85" s="23"/>
      <c r="AF85" s="1"/>
      <c r="AG85" s="1"/>
      <c r="AH85" s="1"/>
    </row>
    <row r="86" spans="3:34" x14ac:dyDescent="0.2">
      <c r="AF86" s="1"/>
      <c r="AG86" s="1"/>
      <c r="AH86" s="1"/>
    </row>
    <row r="94" spans="3:34" ht="60" x14ac:dyDescent="0.8">
      <c r="AE94" s="25" t="e">
        <f>#REF!+AE4+AE60</f>
        <v>#REF!</v>
      </c>
    </row>
  </sheetData>
  <mergeCells count="74">
    <mergeCell ref="AF70:AH70"/>
    <mergeCell ref="C66:AD66"/>
    <mergeCell ref="C60:AD60"/>
    <mergeCell ref="C50:AD50"/>
    <mergeCell ref="C55:AD55"/>
    <mergeCell ref="C53:AD53"/>
    <mergeCell ref="C68:AD68"/>
    <mergeCell ref="C51:AD51"/>
    <mergeCell ref="C67:AD67"/>
    <mergeCell ref="C54:AD54"/>
    <mergeCell ref="C65:AD65"/>
    <mergeCell ref="C62:AD62"/>
    <mergeCell ref="C64:AD64"/>
    <mergeCell ref="AG78:AG79"/>
    <mergeCell ref="C76:AD76"/>
    <mergeCell ref="C77:AD77"/>
    <mergeCell ref="C78:AD78"/>
    <mergeCell ref="C75:AD75"/>
    <mergeCell ref="C79:AD79"/>
    <mergeCell ref="C74:AD74"/>
    <mergeCell ref="C73:AD73"/>
    <mergeCell ref="C8:AD8"/>
    <mergeCell ref="C5:AD5"/>
    <mergeCell ref="C16:AD16"/>
    <mergeCell ref="C6:AD6"/>
    <mergeCell ref="Z9:AD9"/>
    <mergeCell ref="C21:AD21"/>
    <mergeCell ref="C32:AD32"/>
    <mergeCell ref="C71:AD71"/>
    <mergeCell ref="C72:AD72"/>
    <mergeCell ref="C70:AD70"/>
    <mergeCell ref="C69:AD69"/>
    <mergeCell ref="C40:AD40"/>
    <mergeCell ref="C30:AD30"/>
    <mergeCell ref="C63:AD63"/>
    <mergeCell ref="C38:AD38"/>
    <mergeCell ref="C61:AD61"/>
    <mergeCell ref="C39:AD39"/>
    <mergeCell ref="C41:AD41"/>
    <mergeCell ref="C42:AD42"/>
    <mergeCell ref="C49:AD49"/>
    <mergeCell ref="C43:AD43"/>
    <mergeCell ref="C45:AD45"/>
    <mergeCell ref="C44:AD44"/>
    <mergeCell ref="C48:AJ48"/>
    <mergeCell ref="AA36:AD36"/>
    <mergeCell ref="AA34:AD34"/>
    <mergeCell ref="C29:AD29"/>
    <mergeCell ref="C31:AD31"/>
    <mergeCell ref="C27:AD27"/>
    <mergeCell ref="C7:AD7"/>
    <mergeCell ref="C4:AD4"/>
    <mergeCell ref="Z14:AD14"/>
    <mergeCell ref="C3:AD3"/>
    <mergeCell ref="C1:AH1"/>
    <mergeCell ref="AA10:AD10"/>
    <mergeCell ref="AA11:AD11"/>
    <mergeCell ref="AA12:AD12"/>
    <mergeCell ref="C25:AD25"/>
    <mergeCell ref="Z13:AD13"/>
    <mergeCell ref="C15:AD15"/>
    <mergeCell ref="C18:AD18"/>
    <mergeCell ref="C46:AJ46"/>
    <mergeCell ref="C20:AD20"/>
    <mergeCell ref="C17:AD17"/>
    <mergeCell ref="C22:AD22"/>
    <mergeCell ref="C24:AD24"/>
    <mergeCell ref="C23:AD23"/>
    <mergeCell ref="C19:AD19"/>
    <mergeCell ref="AA35:AD35"/>
    <mergeCell ref="Z33:AD33"/>
    <mergeCell ref="C26:AD26"/>
    <mergeCell ref="C28:AD28"/>
    <mergeCell ref="Z37:AD37"/>
  </mergeCells>
  <phoneticPr fontId="0" type="noConversion"/>
  <printOptions horizontalCentered="1"/>
  <pageMargins left="0.43307086614173229" right="0.19685039370078741" top="0.35433070866141736" bottom="0.35433070866141736" header="0.31496062992125984" footer="0.31496062992125984"/>
  <pageSetup paperSize="9" scale="62" fitToHeight="3" orientation="landscape" r:id="rId1"/>
  <headerFooter alignWithMargins="0"/>
  <rowBreaks count="1" manualBreakCount="1">
    <brk id="14" min="2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2015</vt:lpstr>
      <vt:lpstr>'Траснсферты 2015'!Область_печати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Щербань Нина Викторовна</cp:lastModifiedBy>
  <cp:lastPrinted>2015-04-13T12:45:48Z</cp:lastPrinted>
  <dcterms:created xsi:type="dcterms:W3CDTF">2005-09-14T12:04:44Z</dcterms:created>
  <dcterms:modified xsi:type="dcterms:W3CDTF">2015-04-13T12:53:06Z</dcterms:modified>
</cp:coreProperties>
</file>